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amathew/Library/CloudStorage/Egnyte-fileshare/Shared/Documents/Homeless Planning Team/CoC Bergen/2026/Local Selection/Concept Paper/"/>
    </mc:Choice>
  </mc:AlternateContent>
  <xr:revisionPtr revIDLastSave="0" documentId="13_ncr:1_{B0020F7D-FA24-F248-90AC-5A766760FEC0}" xr6:coauthVersionLast="47" xr6:coauthVersionMax="47" xr10:uidLastSave="{00000000-0000-0000-0000-000000000000}"/>
  <bookViews>
    <workbookView xWindow="52500" yWindow="500" windowWidth="26500" windowHeight="26080" xr2:uid="{91788C01-FEC2-4E45-867F-E974533CF885}"/>
  </bookViews>
  <sheets>
    <sheet name="New Project Scoring" sheetId="2" r:id="rId1"/>
    <sheet name="Renewal Project Scoring" sheetId="1" r:id="rId2"/>
    <sheet name="PSH-RRH Performance Review" sheetId="8" r:id="rId3"/>
    <sheet name="TH" sheetId="9" r:id="rId4"/>
    <sheet name="Data Quality" sheetId="10" r:id="rId5"/>
  </sheets>
  <externalReferences>
    <externalReference r:id="rId6"/>
  </externalReferences>
  <definedNames>
    <definedName name="_xlnm.Print_Area" localSheetId="4">'Data Quality'!$A$1:$H$30</definedName>
    <definedName name="_xlnm.Print_Area" localSheetId="2">'PSH-RRH Performance Review'!$A$1:$F$67</definedName>
    <definedName name="_xlnm.Print_Titles" localSheetId="2">'PSH-RRH Performance Review'!$1:$6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5" i="9" l="1"/>
  <c r="G31" i="10"/>
  <c r="H24" i="10"/>
  <c r="G29" i="10" s="1"/>
  <c r="H17" i="10"/>
  <c r="G28" i="10" s="1"/>
  <c r="G30" i="10" s="1"/>
  <c r="G17" i="10"/>
  <c r="F16" i="10"/>
  <c r="E16" i="10"/>
  <c r="C16" i="10"/>
  <c r="F15" i="10"/>
  <c r="E15" i="10"/>
  <c r="C15" i="10"/>
  <c r="F14" i="10"/>
  <c r="E14" i="10"/>
  <c r="C14" i="10"/>
  <c r="F13" i="10"/>
  <c r="E13" i="10"/>
  <c r="C13" i="10"/>
  <c r="F12" i="10"/>
  <c r="E12" i="10"/>
  <c r="C12" i="10"/>
  <c r="F11" i="10"/>
  <c r="E11" i="10"/>
  <c r="C11" i="10"/>
  <c r="F10" i="10"/>
  <c r="E10" i="10"/>
  <c r="C10" i="10"/>
  <c r="F9" i="10"/>
  <c r="E9" i="10"/>
  <c r="C9" i="10"/>
  <c r="F8" i="10"/>
  <c r="E8" i="10"/>
  <c r="C8" i="10"/>
  <c r="F66" i="8"/>
  <c r="D63" i="8"/>
  <c r="F67" i="8" s="1"/>
  <c r="I36" i="2" l="1"/>
  <c r="I48" i="2"/>
  <c r="I26" i="2" l="1"/>
  <c r="D55" i="1"/>
  <c r="D54" i="1"/>
  <c r="D57" i="1" l="1"/>
  <c r="D56" i="1"/>
  <c r="D50" i="1"/>
  <c r="D53" i="1"/>
  <c r="D52" i="1"/>
  <c r="D51" i="1"/>
  <c r="D60" i="1" l="1"/>
  <c r="D61" i="1" s="1"/>
  <c r="I55" i="2"/>
  <c r="I61" i="2"/>
  <c r="I12" i="2"/>
  <c r="I65" i="2"/>
</calcChain>
</file>

<file path=xl/sharedStrings.xml><?xml version="1.0" encoding="utf-8"?>
<sst xmlns="http://schemas.openxmlformats.org/spreadsheetml/2006/main" count="364" uniqueCount="267">
  <si>
    <t>10 points</t>
  </si>
  <si>
    <t>5 points</t>
  </si>
  <si>
    <t>0 points</t>
  </si>
  <si>
    <t>DV Evaluation</t>
  </si>
  <si>
    <t>7 points</t>
  </si>
  <si>
    <t>Severe Underutilization: Positive outcomes are below 70% of contracted capacity.</t>
  </si>
  <si>
    <t>Project Performance</t>
  </si>
  <si>
    <t>Category</t>
  </si>
  <si>
    <t>Agency</t>
  </si>
  <si>
    <t>Project Name</t>
  </si>
  <si>
    <t>Project Type</t>
  </si>
  <si>
    <t>Operating Year</t>
  </si>
  <si>
    <t>Total Contracted # Units</t>
  </si>
  <si>
    <t>Total Contracted # Beds</t>
  </si>
  <si>
    <r>
      <t xml:space="preserve">Active, operational substance use treatment is available </t>
    </r>
    <r>
      <rPr>
        <sz val="12"/>
        <color theme="1"/>
        <rFont val="Aptos Narrow"/>
        <scheme val="minor"/>
      </rPr>
      <t>on-site</t>
    </r>
  </si>
  <si>
    <t>Agency has a formal, signed MOU for substance-use treatment available off-site</t>
  </si>
  <si>
    <t>Acceptable Range: The number of positive outcomes fall within 85% to 99% of their contracted capacity.</t>
  </si>
  <si>
    <t>Services and Assistance offered are individualized and help clients obtain and retain permanent housing housing</t>
  </si>
  <si>
    <t>Meet/Exceed Obligation: The number of positive outcomes (retention of or exit to PH) meet or exceed 100% of the contracted unit/household capacity</t>
  </si>
  <si>
    <t>Underutilization: The number of positive outcomes are between 70% and 84% of contracted capacity.</t>
  </si>
  <si>
    <t>1. Applicant clearly demonstrates how the project will improve the safety of victims of domestic violence entering the project.</t>
  </si>
  <si>
    <t>1. The project will provide and/or partner with other organizations to provide eligible supportive services that are necessary to assist program participants to obtain and maintain housing.</t>
  </si>
  <si>
    <t>1. Budget items correlate with program design, goals and performance</t>
  </si>
  <si>
    <t>3. Demonstrate the average cost per household served for the project is reasonable.</t>
  </si>
  <si>
    <t>2. The proposed project has a strategy for providing supportive services to eligible program participants including those with histories of unsheltered homelessness and those who do not traditionally engage with supportive services.</t>
  </si>
  <si>
    <t>2. Demonstrate that the applicant has a history of, or a plan for, partnering with first responders and law enforcement to engage people living in places not meant for human habitation to access emergency shelter, treatment programs,  reunification with family, transitional housing or independent living. The applicant must cooperate and not interfere or impede with the enforcement of local laws such as public camping and public drug use laws and assist/be willing to assist first responders in their efforts to
engage homeless individuals.</t>
  </si>
  <si>
    <t>4. The average cost per household served for the project is reasonable.</t>
  </si>
  <si>
    <t>3. The applicant has experience providing outreach services, or a plan for providing outreach services, and has a plan for or has demonstrated effectiveness at helping people successfully exit from places not meant for human habitation to emergency shelter, treatment programs, transitional housing or permanent housing programs.</t>
  </si>
  <si>
    <t>2. The applicant has prior experience operating transitional housing or other projects that have successfully helped homeless individuals and families exit homelessness within 24 months or has a plan in place to ensure homeless individuals and families will exit homelessness within 24 months.</t>
  </si>
  <si>
    <t>5. The project will assess the service needs of program participants, and create service plans for each participant that include: the services provided, the frequency and timing of those services, the entity responsibly for providing the services, the participants goals, the strategies for achieving those goals, and target dates for achievement to focus on improved health, housing stability, and increased employment income.</t>
  </si>
  <si>
    <t>3. The applicant has previously operated or currently operates a transitional housing or another homelessness project, or has a plan in place to ensure that at least 50% of participants exit within 24 months and at least 50% exit with employment income.</t>
  </si>
  <si>
    <t>1. The proposed project has a strategy for providing supportive services to eligible program participants including those with histories of unsheltered homelessness and those who do not traditionally engage with supportive services.</t>
  </si>
  <si>
    <t>6. The average cost per household served for the project is reasonable.</t>
  </si>
  <si>
    <t>Possible Score</t>
  </si>
  <si>
    <t>Score</t>
  </si>
  <si>
    <t>2. Applicant provides (1) depth and breadth of experience providing similar housing services to the homeless; and (2) Depth and breadth of experience providing similar supportive services to the homeless.</t>
  </si>
  <si>
    <t>DV Focused Project?</t>
  </si>
  <si>
    <t>New SSO - Standalone Projects</t>
  </si>
  <si>
    <t>Substance Use Treatment</t>
  </si>
  <si>
    <t>Point Breakdown</t>
  </si>
  <si>
    <t>Max points per Category</t>
  </si>
  <si>
    <t>Total Points</t>
  </si>
  <si>
    <t>Categories</t>
  </si>
  <si>
    <t>Expenditure History</t>
  </si>
  <si>
    <t>Target Population</t>
  </si>
  <si>
    <t>N/A</t>
  </si>
  <si>
    <t>Points Earned</t>
  </si>
  <si>
    <t>Max Points</t>
  </si>
  <si>
    <t>Total Score (%)</t>
  </si>
  <si>
    <t>Project Budget - All New Projects</t>
  </si>
  <si>
    <t>Section Total</t>
  </si>
  <si>
    <t>(1) Target Population</t>
  </si>
  <si>
    <t>(2) Services and Assistance offered are individualized and help clients obtain and retain permanent housing housing</t>
  </si>
  <si>
    <t>(3) Project will require service participation</t>
  </si>
  <si>
    <t>(4) On-site Treatment Capacity</t>
  </si>
  <si>
    <t>(5) The project will require program participant engagement in substance use treatment services as a condition of continued participation in the program</t>
  </si>
  <si>
    <t>Applicant clearly demonstrates how the project will improve the safety of victims of domestic violence entering the project.</t>
  </si>
  <si>
    <t>% clients who belong to one or more vulnerable subpopulations (chronically homelessness, substance use disorders, mental health conditions, age 55+, developmentally disabled, physically disabled)</t>
  </si>
  <si>
    <t>No substance use treatment options</t>
  </si>
  <si>
    <t>(6) Cost Effectiveness</t>
  </si>
  <si>
    <t>BONUS</t>
  </si>
  <si>
    <t>*Bonus for exits to non-CoC PH (2 points)</t>
  </si>
  <si>
    <t>*Bonus if project operates sober living (2 points)</t>
  </si>
  <si>
    <t>Evidence</t>
  </si>
  <si>
    <t>Application</t>
  </si>
  <si>
    <t>Project performance data</t>
  </si>
  <si>
    <t>APR data</t>
  </si>
  <si>
    <t>CoC Monitoring</t>
  </si>
  <si>
    <t>Average of 0-10% unspent funds in last 3 completed grant years</t>
  </si>
  <si>
    <t>Average of 10.1-15% in last 3 completed grant years</t>
  </si>
  <si>
    <t>Average of &gt; 15% in last 3 completed grant years</t>
  </si>
  <si>
    <t>CoC performance data</t>
  </si>
  <si>
    <t>Cost Effectiveness</t>
  </si>
  <si>
    <t>Agency Experience &amp; Capacity</t>
  </si>
  <si>
    <t>Project description &amp; Implementation</t>
  </si>
  <si>
    <t>1. Applicant Provides a complete and concise description that addresses the entire scope of the proposed project. In order to receive full points, the narrative must address the entire scope of the project, including a (1) clear picture of the community/target population(s) to be served, (2) the plan for addressing the identified needs/issues of the CoC community/target population(s), and (3) projected outcome(s).</t>
  </si>
  <si>
    <t>2. Applicant demonstrates a plan for rapid implementation of the program. The project narrative must document how the project will be ready to begin housing the first program participant within 6 months of the award.</t>
  </si>
  <si>
    <t>3. Applicant has a plan for integrating the program into the overall CoC system (CE, HMIS).</t>
  </si>
  <si>
    <t>4. The project budget will be supplemented with resources from other public or private sources which may include mainstream health, social and employment programs such as Medicaid, Medicaid, SSI, and SNAP.</t>
  </si>
  <si>
    <t>6. Applicant demonstrates that supportive services are a requirement of the program.</t>
  </si>
  <si>
    <t>7. Applicant demonstrates ability to assist with family or support-network reunification efforts for individuals experiencing homelessness or living in CoC-funded units (e.g., case management, travel costs, arrange of assistance in another geographic area)</t>
  </si>
  <si>
    <t>1. The provision of tenant-based rental assistance will help individuals and families achieve self-sufficiency
within 24 months.</t>
  </si>
  <si>
    <t>2. 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t>
  </si>
  <si>
    <t>8. The project will require program participant engagement in substance use treatment services as a condition of continued participation in the program</t>
  </si>
  <si>
    <t>1. The proposed project is necessary to assist people in exiting homelessness, addressing barriers to stable housing (e.g., substance use disorder, unemployment, childcare, etc.) and increasing self-sufficiency and the Recipient will conduct an annual assessment of the service needs of the program participants.</t>
  </si>
  <si>
    <t>Bonus</t>
  </si>
  <si>
    <t>1. Applicant has a history of successfully administering local or federal funds and completing reporting requirements.</t>
  </si>
  <si>
    <t>Total Proposed Units</t>
  </si>
  <si>
    <t>Total Proposed Beds</t>
  </si>
  <si>
    <t>Total Funding Request</t>
  </si>
  <si>
    <t>9. Bonus 2 points: The project operates sober housing</t>
  </si>
  <si>
    <t xml:space="preserve">
3. The applicant will partner with other entities (e.g., workforce development, employment training programs, institutes of higher education) that can help program participants obtain and increase the income.</t>
  </si>
  <si>
    <t>4. The applicant has previously operated or currently operates a homelessness project where, or has a plan in place to have, at least 50 percent of participants exit to permanent housing within 24 months and at least 50 percent of participants exit with employment income as reflected in HMIS or another data system used
by the applicant, or has a plan in place to ensure this.</t>
  </si>
  <si>
    <t>5. The average cost per household served for the project is reasonable.</t>
  </si>
  <si>
    <t>6. The project will have substance use treatment available on-site (5 points) or off site (2.5 points).</t>
  </si>
  <si>
    <t>New Transitional Housing</t>
  </si>
  <si>
    <t xml:space="preserve">Agency Name: </t>
  </si>
  <si>
    <t>Program Name:</t>
  </si>
  <si>
    <r>
      <rPr>
        <b/>
        <sz val="10"/>
        <rFont val="Times New Roman"/>
        <family val="1"/>
      </rPr>
      <t>Programmatic Indicator</t>
    </r>
  </si>
  <si>
    <r>
      <rPr>
        <b/>
        <sz val="10"/>
        <rFont val="Times New Roman"/>
        <family val="1"/>
      </rPr>
      <t>Measure &amp; Data Source</t>
    </r>
  </si>
  <si>
    <r>
      <rPr>
        <b/>
        <sz val="10"/>
        <rFont val="Times New Roman"/>
        <family val="1"/>
      </rPr>
      <t>Benchmark</t>
    </r>
  </si>
  <si>
    <t>Outcome</t>
  </si>
  <si>
    <r>
      <rPr>
        <b/>
        <sz val="10"/>
        <rFont val="Times New Roman"/>
        <family val="1"/>
      </rPr>
      <t>Score</t>
    </r>
  </si>
  <si>
    <r>
      <rPr>
        <b/>
        <sz val="10"/>
        <rFont val="Times New Roman"/>
        <family val="1"/>
      </rPr>
      <t>Utilization Rate</t>
    </r>
  </si>
  <si>
    <t>Program operates at full capacity</t>
  </si>
  <si>
    <t>&gt; 90% Occupancy</t>
  </si>
  <si>
    <t>≥90%= 10</t>
  </si>
  <si>
    <t>80%-89%= 7</t>
  </si>
  <si>
    <t>70%-79%= 5</t>
  </si>
  <si>
    <t>≤69%= 0</t>
  </si>
  <si>
    <r>
      <rPr>
        <b/>
        <sz val="10"/>
        <rFont val="Times New Roman"/>
        <family val="1"/>
      </rPr>
      <t>Income, Employment, and Mainstream Benefits
Outcomes</t>
    </r>
  </si>
  <si>
    <t>Households are receiving income (based on most recent entry - intake, update or discharge)</t>
  </si>
  <si>
    <t>85% will be connected to income sources</t>
  </si>
  <si>
    <t>≥85%= 10</t>
  </si>
  <si>
    <t>75%-84%= 7</t>
  </si>
  <si>
    <t>65%-74%= 5</t>
  </si>
  <si>
    <t>50%-64%= 3</t>
  </si>
  <si>
    <t>≤49%= 0</t>
  </si>
  <si>
    <t>3a</t>
  </si>
  <si>
    <t>Project stayers have increased their earned income</t>
  </si>
  <si>
    <t>20% will have increased their earned income from entry to update</t>
  </si>
  <si>
    <t>≥20%= 10</t>
  </si>
  <si>
    <t>15%-19%= 7</t>
  </si>
  <si>
    <t>10%-14%= 5</t>
  </si>
  <si>
    <t>≤9%= 0</t>
  </si>
  <si>
    <t>3b</t>
  </si>
  <si>
    <t>Project stayers have increased their non-employment income</t>
  </si>
  <si>
    <t>20% will have increased their non-employment income from entry to update</t>
  </si>
  <si>
    <t>≥20%= 5</t>
  </si>
  <si>
    <t>15%-19%= 3</t>
  </si>
  <si>
    <t>10%-14%= 1</t>
  </si>
  <si>
    <t>4a</t>
  </si>
  <si>
    <t>Project leavers have increased their earned income</t>
  </si>
  <si>
    <t>25% will have increased their earned income from entry to discharge</t>
  </si>
  <si>
    <t>≥25%= 10</t>
  </si>
  <si>
    <t>20%-24%= 7</t>
  </si>
  <si>
    <t>15%-19%= 5</t>
  </si>
  <si>
    <t>≤14%= 0</t>
  </si>
  <si>
    <t>4b</t>
  </si>
  <si>
    <t>Project leavers have increased their non-employment income</t>
  </si>
  <si>
    <t>20% will have increased their non-employment income from entry to discharge</t>
  </si>
  <si>
    <t>Households are connected to mainstream benefits, including healthcare (based on most recent entry - intake, update or discharge)</t>
  </si>
  <si>
    <t>85% will be connected to mainstream benefits/healthcare</t>
  </si>
  <si>
    <r>
      <rPr>
        <b/>
        <sz val="10"/>
        <rFont val="Times New Roman"/>
        <family val="1"/>
      </rPr>
      <t>Housing Stabilization</t>
    </r>
  </si>
  <si>
    <t>Households are quickly placed into housing upon referral</t>
  </si>
  <si>
    <t>On average, households that were admitted during the evaluation period are placed in housing within 30 days of project admission</t>
  </si>
  <si>
    <t>≤30 days= 5</t>
  </si>
  <si>
    <t>31-45 days = 3</t>
  </si>
  <si>
    <t>46-60 days = 1</t>
  </si>
  <si>
    <t>≥61 days = 0</t>
  </si>
  <si>
    <t>7a</t>
  </si>
  <si>
    <t>Households will exit to PH or will remain in current PH location</t>
  </si>
  <si>
    <t>85% will remain in permanent housing or exit to other permanent housing</t>
  </si>
  <si>
    <t>≥85%=10</t>
  </si>
  <si>
    <t xml:space="preserve">75%-84%= 8 </t>
  </si>
  <si>
    <t>65%-74%= 4</t>
  </si>
  <si>
    <t>55%-64%= 1</t>
  </si>
  <si>
    <t>≤54%= 0</t>
  </si>
  <si>
    <t>7b</t>
  </si>
  <si>
    <t>Households will exit to unsubsidized permanent housing</t>
  </si>
  <si>
    <t>20% of households will exit to unsubsidized permanent housing</t>
  </si>
  <si>
    <t>≥20%=5</t>
  </si>
  <si>
    <t xml:space="preserve">15%-19%= 3 </t>
  </si>
  <si>
    <t>8a</t>
  </si>
  <si>
    <r>
      <t>Households exiting permanent housing will not return to homelessness (</t>
    </r>
    <r>
      <rPr>
        <i/>
        <sz val="10"/>
        <color rgb="FF000000"/>
        <rFont val="Times New Roman"/>
        <family val="1"/>
      </rPr>
      <t>includes transitional housing, unsheltered, emergency shelter, "unknown," "I don't know"</t>
    </r>
    <r>
      <rPr>
        <sz val="10"/>
        <color rgb="FF000000"/>
        <rFont val="Times New Roman"/>
        <family val="1"/>
      </rPr>
      <t>)</t>
    </r>
  </si>
  <si>
    <t>90% of households exiting permanent housing will not return to homelessness</t>
  </si>
  <si>
    <t xml:space="preserve">≥90%= 10 </t>
  </si>
  <si>
    <t>60-69%= 3</t>
  </si>
  <si>
    <t>≤59%= 0</t>
  </si>
  <si>
    <t>8b</t>
  </si>
  <si>
    <t>Households will not return to homelessness</t>
  </si>
  <si>
    <t>&lt;10% of participants return to homelessness within 12 months of exit to PH</t>
  </si>
  <si>
    <t>≤10%= 10</t>
  </si>
  <si>
    <t>11%-15%= 7</t>
  </si>
  <si>
    <t>16%-20%= 5</t>
  </si>
  <si>
    <t>≥21%= 0</t>
  </si>
  <si>
    <t>Administrative</t>
  </si>
  <si>
    <t>HMIS Data Quality and Compliance</t>
  </si>
  <si>
    <t>See Data Quality Report</t>
  </si>
  <si>
    <t xml:space="preserve">Final Score: </t>
  </si>
  <si>
    <t>Maximum Points Available:</t>
  </si>
  <si>
    <t>Agency:</t>
  </si>
  <si>
    <t>Project:</t>
  </si>
  <si>
    <t>Goal #1: Universal Data Elements are Complete</t>
  </si>
  <si>
    <t>Total People Served in Program:</t>
  </si>
  <si>
    <t>Total Adults Served in Program:</t>
  </si>
  <si>
    <t>Total Adults Discharged:</t>
  </si>
  <si>
    <t>Universal Data Element</t>
  </si>
  <si>
    <t>Null/ Missing</t>
  </si>
  <si>
    <t>%</t>
  </si>
  <si>
    <t>Unknown/Don't know/Refused</t>
  </si>
  <si>
    <t>Total incomplete</t>
  </si>
  <si>
    <t>Max Score</t>
  </si>
  <si>
    <t>Final Score</t>
  </si>
  <si>
    <t>1. Name</t>
  </si>
  <si>
    <t>2. SSN</t>
  </si>
  <si>
    <t>3. Date of Birth</t>
  </si>
  <si>
    <t>4. Race &amp; Ethnicity</t>
  </si>
  <si>
    <t>Total:</t>
  </si>
  <si>
    <t>Goal #2: HMIS Data Compliance</t>
  </si>
  <si>
    <t>Total Possible Points: 10</t>
  </si>
  <si>
    <t>Score:</t>
  </si>
  <si>
    <t>All annual updates have been entered for clients when applicable (5 pt max)</t>
  </si>
  <si>
    <t>Total HMIS Data Quality Score</t>
  </si>
  <si>
    <t>Project Information Questions for All New Projects</t>
  </si>
  <si>
    <t>(7) See attached CoC Performance Measures</t>
  </si>
  <si>
    <t>(7a - Bonus) At least 25% of clients exited to non-CoC PH</t>
  </si>
  <si>
    <t>(8) DV Evaluation</t>
  </si>
  <si>
    <t>(9) Expenditure History</t>
  </si>
  <si>
    <t>Compliance and Findings</t>
  </si>
  <si>
    <t>(11) Zero open HUD Audit Findings</t>
  </si>
  <si>
    <t>(12) Zero findings from annual CoC monitoring and evaluation</t>
  </si>
  <si>
    <t>4. The project demonstrates that the it will provide 20 hours per week of customized services for each participant. The 20 hours a week may be reduced proportionately for participants who are employed and does not apply to participants over age 55 or who have a physical or development disability.</t>
  </si>
  <si>
    <t>7. The project will have substance use treatment available on-site (5 points) or off site (2.5 points).</t>
  </si>
  <si>
    <t>New Street Outreach Projects</t>
  </si>
  <si>
    <t>All DV Projects</t>
  </si>
  <si>
    <t>Bergen CoC 2026 Performance Evaluation</t>
  </si>
  <si>
    <t>PSH/RRH Program Standards</t>
  </si>
  <si>
    <t>Bergen County Contiuum of Care</t>
  </si>
  <si>
    <t>2026 Transitional Housing Performance Review</t>
  </si>
  <si>
    <t>Year Performance was based on:</t>
  </si>
  <si>
    <t>Transitional Housing Program Performance</t>
  </si>
  <si>
    <t>Goals</t>
  </si>
  <si>
    <t>Required Performance Standards</t>
  </si>
  <si>
    <t>Benchmark</t>
  </si>
  <si>
    <t>Outcome (%)</t>
  </si>
  <si>
    <t>Points Awarded</t>
  </si>
  <si>
    <t>Project maintains an appropriate utilization rate for the year</t>
  </si>
  <si>
    <t>At least an 90% utilization average for the year</t>
  </si>
  <si>
    <t>Households residing in transitional housing will have low average lengths of stay among households</t>
  </si>
  <si>
    <t>45% of households' length of stay in transitional housing does not exceed 18 months</t>
  </si>
  <si>
    <t xml:space="preserve">≥45%= 10 </t>
  </si>
  <si>
    <t>31-45%= 7</t>
  </si>
  <si>
    <t>21%-30%= 5</t>
  </si>
  <si>
    <t>11%-20%= 3</t>
  </si>
  <si>
    <t>≤10%= 0</t>
  </si>
  <si>
    <t>Households are receiving earned or non-employment income (based on most recent entry - intake, update or discharge)</t>
  </si>
  <si>
    <t>85% of households will be connected to income sources</t>
  </si>
  <si>
    <t>Households are connected to mainstream benefits, including healthcare (based on most recent entry)</t>
  </si>
  <si>
    <t>Households being discharged move on to a permanent destination</t>
  </si>
  <si>
    <t>75% will obtain permanent housing</t>
  </si>
  <si>
    <t>≥75%= 10</t>
  </si>
  <si>
    <t>60%-74% = 7</t>
  </si>
  <si>
    <t>40%- 59%= 5</t>
  </si>
  <si>
    <t>25%-39%= 3</t>
  </si>
  <si>
    <t>≤24%= 0</t>
  </si>
  <si>
    <t>Households being discharged from projects due to noncompliance or a disagreement with the project rules or persons</t>
  </si>
  <si>
    <t>Less than 10% of households are discharged due to negative causes</t>
  </si>
  <si>
    <t>&lt;10%= 5</t>
  </si>
  <si>
    <t>10%-15% = 3</t>
  </si>
  <si>
    <t>≥16%= 0</t>
  </si>
  <si>
    <t>Program maintains adequate data quality in HMIS</t>
  </si>
  <si>
    <t>See Data Quality Tab</t>
  </si>
  <si>
    <t>Bergen CoC 2026 Data Quality Report</t>
  </si>
  <si>
    <t>Permanent Supportive Housing Programs</t>
  </si>
  <si>
    <t>No more than 2% incomplete data for PSH.  Total possible points: 10</t>
  </si>
  <si>
    <t>5. Veteran Status</t>
  </si>
  <si>
    <t>6. Disabling Condition</t>
  </si>
  <si>
    <t>7. Residence Prior to Entry</t>
  </si>
  <si>
    <t>8. Relationship to Head of Household</t>
  </si>
  <si>
    <t>9. Destination</t>
  </si>
  <si>
    <t>(PSH/RRH Projects only) For clients entering a PH program in 2025, agency is entering accurate admission and permanent housing move-in dates showing when the household was accepted into the program versus when they found housing and moved in (5 pt max)</t>
  </si>
  <si>
    <t>Total Possible Points: 20</t>
  </si>
  <si>
    <t>100 for TH, 120 for PH</t>
  </si>
  <si>
    <t>5. Applicant demonstrates how project will improve the CoC's system performance  and that it is necessary to assist people in exiting homelessness and increasing self-sufficiency.</t>
  </si>
  <si>
    <t>New DV Rapid Rehousing Projects</t>
  </si>
  <si>
    <t>7. Bonus 2 points: The project operates sober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</si>
</sst>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0_-;\-* #,##0.00_-;_-* &quot;-&quot;??_-;_-@_-"/>
  </numFmts>
  <fonts count="32" x14ac:knownFonts="1">
    <font>
      <sz val="12"/>
      <color theme="1"/>
      <name val="Aptos Narrow"/>
      <family val="2"/>
      <scheme val="minor"/>
    </font>
    <font>
      <b/>
      <sz val="12"/>
      <color theme="1"/>
      <name val="Aptos Narrow"/>
      <scheme val="minor"/>
    </font>
    <font>
      <sz val="12"/>
      <color theme="1"/>
      <name val="Aptos Narrow"/>
      <scheme val="minor"/>
    </font>
    <font>
      <sz val="12"/>
      <color rgb="FF000000"/>
      <name val="Times New Roman"/>
      <family val="1"/>
    </font>
    <font>
      <sz val="12"/>
      <color rgb="FF000000"/>
      <name val="Aptos Narrow"/>
      <family val="2"/>
      <scheme val="minor"/>
    </font>
    <font>
      <i/>
      <sz val="12"/>
      <color theme="1"/>
      <name val="Aptos Narrow"/>
      <scheme val="minor"/>
    </font>
    <font>
      <sz val="12"/>
      <color rgb="FF000000"/>
      <name val="Aptos Narrow"/>
    </font>
    <font>
      <sz val="10"/>
      <color rgb="FF000000"/>
      <name val="Times New Roman"/>
      <family val="1"/>
    </font>
    <font>
      <b/>
      <sz val="14"/>
      <name val="Times New Roman"/>
      <family val="1"/>
    </font>
    <font>
      <b/>
      <sz val="10"/>
      <name val="Times New Roman"/>
      <family val="1"/>
    </font>
    <font>
      <b/>
      <sz val="10"/>
      <color rgb="FF000000"/>
      <name val="Times New Roman"/>
      <family val="1"/>
    </font>
    <font>
      <sz val="10"/>
      <name val="Times New Roman"/>
      <family val="1"/>
    </font>
    <font>
      <i/>
      <sz val="10"/>
      <color rgb="FF000000"/>
      <name val="Times New Roman"/>
      <family val="1"/>
    </font>
    <font>
      <b/>
      <sz val="12"/>
      <color rgb="FF000000"/>
      <name val="Times New Roman"/>
      <family val="1"/>
    </font>
    <font>
      <sz val="11"/>
      <color theme="1"/>
      <name val="Aptos Narrow"/>
      <family val="2"/>
      <scheme val="minor"/>
    </font>
    <font>
      <sz val="12"/>
      <color theme="1"/>
      <name val="Aptos Narrow"/>
      <family val="2"/>
      <scheme val="minor"/>
    </font>
    <font>
      <b/>
      <sz val="12"/>
      <color theme="1"/>
      <name val="Times New Roman"/>
      <family val="1"/>
    </font>
    <font>
      <sz val="12"/>
      <color theme="1"/>
      <name val="Times New Roman"/>
      <family val="1"/>
    </font>
    <font>
      <b/>
      <sz val="14"/>
      <color theme="1"/>
      <name val="Times New Roman"/>
      <family val="1"/>
    </font>
    <font>
      <sz val="11"/>
      <color theme="1"/>
      <name val="Times New Roman"/>
      <family val="1"/>
    </font>
    <font>
      <sz val="11"/>
      <color rgb="FF000000"/>
      <name val="Times New Roman"/>
      <family val="1"/>
    </font>
    <font>
      <sz val="10"/>
      <color rgb="FF000000"/>
      <name val="Cambria"/>
      <family val="1"/>
    </font>
    <font>
      <sz val="12"/>
      <name val="Times New Roman"/>
      <family val="1"/>
    </font>
    <font>
      <b/>
      <sz val="12"/>
      <name val="Aptos Display"/>
      <family val="1"/>
      <scheme val="major"/>
    </font>
    <font>
      <sz val="11"/>
      <color theme="1"/>
      <name val="Aptos Display"/>
      <family val="1"/>
      <scheme val="major"/>
    </font>
    <font>
      <sz val="12"/>
      <name val="Aptos Display"/>
      <family val="1"/>
      <scheme val="major"/>
    </font>
    <font>
      <sz val="12"/>
      <color theme="1"/>
      <name val="Aptos Display"/>
      <family val="1"/>
      <scheme val="major"/>
    </font>
    <font>
      <b/>
      <sz val="12"/>
      <color theme="1"/>
      <name val="Aptos Display"/>
      <family val="1"/>
      <scheme val="major"/>
    </font>
    <font>
      <sz val="10"/>
      <name val="Aptos Display"/>
      <family val="1"/>
      <scheme val="major"/>
    </font>
    <font>
      <sz val="11"/>
      <name val="Aptos Display"/>
      <family val="1"/>
      <scheme val="major"/>
    </font>
    <font>
      <b/>
      <sz val="11"/>
      <name val="Aptos Display"/>
      <family val="1"/>
      <scheme val="major"/>
    </font>
    <font>
      <b/>
      <sz val="11"/>
      <color theme="1"/>
      <name val="Aptos Display"/>
      <family val="1"/>
      <scheme val="major"/>
    </font>
  </fonts>
  <fills count="8">
    <fill>
      <patternFill patternType="none"/>
    </fill>
    <fill>
      <patternFill patternType="gray125"/>
    </fill>
    <fill>
      <patternFill patternType="solid">
        <fgColor rgb="FFFFFFFF"/>
      </patternFill>
    </fill>
    <fill>
      <patternFill patternType="solid">
        <fgColor rgb="FF8DB4E2"/>
      </patternFill>
    </fill>
    <fill>
      <patternFill patternType="solid">
        <fgColor rgb="FFBEBEBE"/>
      </patternFill>
    </fill>
    <fill>
      <patternFill patternType="solid">
        <fgColor theme="0" tint="-0.249977111117893"/>
        <bgColor indexed="64"/>
      </patternFill>
    </fill>
    <fill>
      <patternFill patternType="solid">
        <fgColor theme="0"/>
        <bgColor indexed="64"/>
      </patternFill>
    </fill>
    <fill>
      <patternFill patternType="solid">
        <fgColor theme="3" tint="0.74999237037263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rgb="FF000000"/>
      </bottom>
      <diagonal/>
    </border>
    <border>
      <left/>
      <right style="thin">
        <color auto="1"/>
      </right>
      <top/>
      <bottom style="thin">
        <color auto="1"/>
      </bottom>
      <diagonal/>
    </border>
    <border>
      <left/>
      <right/>
      <top style="thin">
        <color rgb="FF000000"/>
      </top>
      <bottom style="thin">
        <color rgb="FF000000"/>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top/>
      <bottom style="thin">
        <color theme="1"/>
      </bottom>
      <diagonal/>
    </border>
    <border>
      <left/>
      <right/>
      <top style="thin">
        <color theme="1"/>
      </top>
      <bottom style="thin">
        <color theme="1"/>
      </bottom>
      <diagonal/>
    </border>
  </borders>
  <cellStyleXfs count="8">
    <xf numFmtId="0" fontId="0" fillId="0" borderId="0"/>
    <xf numFmtId="0" fontId="7"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5" fillId="0" borderId="0"/>
    <xf numFmtId="166" fontId="7" fillId="0" borderId="0" applyFont="0" applyFill="0" applyBorder="0" applyAlignment="0" applyProtection="0"/>
    <xf numFmtId="9" fontId="7" fillId="0" borderId="0" applyFont="0" applyFill="0" applyBorder="0" applyAlignment="0" applyProtection="0"/>
  </cellStyleXfs>
  <cellXfs count="281">
    <xf numFmtId="0" fontId="0" fillId="0" borderId="0" xfId="0"/>
    <xf numFmtId="0" fontId="0" fillId="0" borderId="0" xfId="0" applyAlignment="1">
      <alignment wrapText="1"/>
    </xf>
    <xf numFmtId="0" fontId="1" fillId="0" borderId="0" xfId="0" applyFont="1"/>
    <xf numFmtId="0" fontId="2" fillId="0" borderId="0" xfId="0" applyFont="1" applyAlignment="1">
      <alignment wrapText="1"/>
    </xf>
    <xf numFmtId="0" fontId="1" fillId="0" borderId="2" xfId="0" applyFont="1" applyBorder="1"/>
    <xf numFmtId="0" fontId="2" fillId="0" borderId="0" xfId="0" applyFont="1"/>
    <xf numFmtId="0" fontId="0" fillId="0" borderId="0" xfId="0" applyAlignment="1">
      <alignment horizontal="right"/>
    </xf>
    <xf numFmtId="0" fontId="0" fillId="0" borderId="1" xfId="0" applyBorder="1"/>
    <xf numFmtId="0" fontId="3" fillId="0" borderId="0" xfId="0" applyFont="1"/>
    <xf numFmtId="0" fontId="0" fillId="0" borderId="4" xfId="0" applyBorder="1"/>
    <xf numFmtId="0" fontId="0" fillId="0" borderId="3" xfId="0" applyBorder="1"/>
    <xf numFmtId="0" fontId="0" fillId="0" borderId="1" xfId="0" applyBorder="1" applyAlignment="1">
      <alignment horizontal="center" vertical="center" wrapText="1"/>
    </xf>
    <xf numFmtId="0" fontId="0" fillId="0" borderId="0" xfId="0" applyAlignment="1">
      <alignment horizontal="left" wrapText="1"/>
    </xf>
    <xf numFmtId="0" fontId="0" fillId="0" borderId="1" xfId="0" applyBorder="1" applyAlignment="1">
      <alignment wrapText="1"/>
    </xf>
    <xf numFmtId="0" fontId="5" fillId="0" borderId="1" xfId="0" applyFont="1" applyBorder="1" applyAlignment="1">
      <alignment horizontal="left" wrapText="1"/>
    </xf>
    <xf numFmtId="0" fontId="1" fillId="0" borderId="5" xfId="0" applyFont="1" applyBorder="1"/>
    <xf numFmtId="0" fontId="2" fillId="0" borderId="0" xfId="0" applyFont="1" applyAlignment="1">
      <alignment horizontal="center"/>
    </xf>
    <xf numFmtId="0" fontId="2" fillId="0" borderId="0" xfId="0" applyFont="1" applyAlignment="1">
      <alignment horizontal="right"/>
    </xf>
    <xf numFmtId="0" fontId="0" fillId="0" borderId="1" xfId="0" applyBorder="1" applyAlignment="1">
      <alignment horizontal="right"/>
    </xf>
    <xf numFmtId="0" fontId="0" fillId="0" borderId="1" xfId="0" applyBorder="1" applyAlignment="1">
      <alignment horizontal="right" wrapText="1"/>
    </xf>
    <xf numFmtId="0" fontId="5" fillId="0" borderId="1" xfId="0" applyFont="1" applyBorder="1" applyAlignment="1">
      <alignment horizontal="right" wrapText="1"/>
    </xf>
    <xf numFmtId="0" fontId="0" fillId="0" borderId="1" xfId="0" applyBorder="1" applyAlignment="1">
      <alignment horizontal="right" vertical="center" wrapText="1"/>
    </xf>
    <xf numFmtId="0" fontId="1" fillId="0" borderId="1" xfId="0" applyFont="1" applyBorder="1" applyAlignment="1">
      <alignment horizontal="center"/>
    </xf>
    <xf numFmtId="0" fontId="1" fillId="0" borderId="1" xfId="0" applyFont="1" applyBorder="1"/>
    <xf numFmtId="0" fontId="0" fillId="0" borderId="3" xfId="0" applyBorder="1" applyAlignment="1">
      <alignment horizontal="right"/>
    </xf>
    <xf numFmtId="0" fontId="0" fillId="0" borderId="2" xfId="0" applyBorder="1"/>
    <xf numFmtId="0" fontId="0" fillId="0" borderId="1"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Border="1" applyAlignment="1">
      <alignment horizontal="left"/>
    </xf>
    <xf numFmtId="0" fontId="1" fillId="0" borderId="2" xfId="0" applyFont="1" applyBorder="1" applyAlignment="1">
      <alignment horizontal="left"/>
    </xf>
    <xf numFmtId="0" fontId="0" fillId="0" borderId="6" xfId="0" applyBorder="1" applyAlignment="1">
      <alignment wrapText="1"/>
    </xf>
    <xf numFmtId="0" fontId="0" fillId="0" borderId="2" xfId="0" applyBorder="1" applyAlignment="1">
      <alignment wrapText="1"/>
    </xf>
    <xf numFmtId="0" fontId="1" fillId="0" borderId="0" xfId="0" applyFont="1" applyAlignment="1">
      <alignment horizontal="left" wrapText="1"/>
    </xf>
    <xf numFmtId="0" fontId="0" fillId="0" borderId="10" xfId="0" applyBorder="1" applyAlignment="1">
      <alignment horizontal="left"/>
    </xf>
    <xf numFmtId="0" fontId="0" fillId="0" borderId="10" xfId="0" applyBorder="1" applyAlignment="1">
      <alignment wrapText="1"/>
    </xf>
    <xf numFmtId="0" fontId="0" fillId="0" borderId="10" xfId="0" applyBorder="1"/>
    <xf numFmtId="0" fontId="1" fillId="0" borderId="4" xfId="0" applyFont="1" applyBorder="1"/>
    <xf numFmtId="0" fontId="0" fillId="0" borderId="0" xfId="0" applyAlignment="1">
      <alignment horizontal="left" wrapText="1" indent="2"/>
    </xf>
    <xf numFmtId="0" fontId="2" fillId="0" borderId="2" xfId="0" applyFont="1" applyBorder="1" applyAlignment="1">
      <alignment wrapText="1"/>
    </xf>
    <xf numFmtId="0" fontId="0" fillId="0" borderId="2" xfId="0" applyBorder="1" applyAlignment="1">
      <alignment horizontal="left"/>
    </xf>
    <xf numFmtId="0" fontId="2" fillId="0" borderId="0" xfId="0" applyFont="1" applyAlignment="1">
      <alignment horizontal="left" wrapText="1"/>
    </xf>
    <xf numFmtId="0" fontId="7" fillId="2" borderId="0" xfId="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0" xfId="1" applyFont="1" applyFill="1" applyAlignment="1">
      <alignment horizontal="center" vertical="center" wrapText="1"/>
    </xf>
    <xf numFmtId="0" fontId="7" fillId="2" borderId="2" xfId="1" applyFill="1" applyBorder="1" applyAlignment="1">
      <alignment horizontal="center" vertical="center"/>
    </xf>
    <xf numFmtId="0" fontId="10" fillId="2" borderId="0" xfId="1" applyFont="1" applyFill="1" applyAlignment="1">
      <alignment horizontal="right" vertical="center"/>
    </xf>
    <xf numFmtId="0" fontId="7" fillId="2" borderId="0" xfId="1" applyFill="1" applyAlignment="1">
      <alignment vertical="center"/>
    </xf>
    <xf numFmtId="0" fontId="7" fillId="2" borderId="0" xfId="1" applyFill="1" applyAlignment="1">
      <alignment horizontal="center" vertical="center"/>
    </xf>
    <xf numFmtId="0" fontId="10" fillId="3" borderId="11" xfId="1" applyFont="1" applyFill="1" applyBorder="1" applyAlignment="1">
      <alignment horizontal="left" vertical="center" wrapText="1"/>
    </xf>
    <xf numFmtId="0" fontId="7" fillId="3" borderId="11" xfId="1" applyFill="1" applyBorder="1" applyAlignment="1">
      <alignment horizontal="left" vertical="center" wrapText="1"/>
    </xf>
    <xf numFmtId="0" fontId="7" fillId="3" borderId="11" xfId="1" applyFill="1" applyBorder="1" applyAlignment="1">
      <alignment vertical="center" wrapText="1"/>
    </xf>
    <xf numFmtId="0" fontId="10" fillId="3" borderId="11" xfId="1" applyFont="1" applyFill="1" applyBorder="1" applyAlignment="1">
      <alignment horizontal="center" vertical="center" wrapText="1"/>
    </xf>
    <xf numFmtId="0" fontId="7" fillId="3" borderId="11" xfId="1" applyFill="1" applyBorder="1" applyAlignment="1">
      <alignment horizontal="center" vertical="center" wrapText="1"/>
    </xf>
    <xf numFmtId="0" fontId="7" fillId="0" borderId="7" xfId="1" applyBorder="1" applyAlignment="1">
      <alignment horizontal="left" vertical="center"/>
    </xf>
    <xf numFmtId="0" fontId="7" fillId="0" borderId="8" xfId="1" applyBorder="1" applyAlignment="1">
      <alignment horizontal="left" vertical="center"/>
    </xf>
    <xf numFmtId="0" fontId="7" fillId="0" borderId="9" xfId="1" applyBorder="1" applyAlignment="1">
      <alignment horizontal="left" vertical="center"/>
    </xf>
    <xf numFmtId="0" fontId="7" fillId="0" borderId="17" xfId="1" applyBorder="1" applyAlignment="1">
      <alignment horizontal="left" vertical="center"/>
    </xf>
    <xf numFmtId="0" fontId="7" fillId="0" borderId="0" xfId="1" applyAlignment="1">
      <alignment horizontal="center" vertical="center" wrapText="1"/>
    </xf>
    <xf numFmtId="0" fontId="7" fillId="0" borderId="19" xfId="1" applyBorder="1" applyAlignment="1">
      <alignment horizontal="left" vertical="center"/>
    </xf>
    <xf numFmtId="164" fontId="10" fillId="2" borderId="30" xfId="1" applyNumberFormat="1" applyFont="1" applyFill="1" applyBorder="1" applyAlignment="1">
      <alignment horizontal="center" vertical="center" wrapText="1"/>
    </xf>
    <xf numFmtId="0" fontId="11" fillId="2" borderId="29"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7" fillId="2" borderId="11" xfId="1" quotePrefix="1" applyFill="1" applyBorder="1" applyAlignment="1">
      <alignment horizontal="center" vertical="center" wrapText="1"/>
    </xf>
    <xf numFmtId="2" fontId="7" fillId="2" borderId="11" xfId="1" applyNumberFormat="1" applyFill="1" applyBorder="1" applyAlignment="1">
      <alignment horizontal="center" vertical="center" wrapText="1"/>
    </xf>
    <xf numFmtId="0" fontId="10" fillId="2" borderId="0" xfId="1" applyFont="1" applyFill="1" applyAlignment="1">
      <alignment horizontal="left" vertical="center"/>
    </xf>
    <xf numFmtId="0" fontId="12" fillId="2" borderId="0" xfId="1" applyFont="1" applyFill="1" applyAlignment="1">
      <alignment horizontal="left" vertical="center"/>
    </xf>
    <xf numFmtId="164" fontId="13" fillId="5" borderId="3" xfId="1" applyNumberFormat="1" applyFont="1" applyFill="1" applyBorder="1" applyAlignment="1">
      <alignment horizontal="center" vertical="center"/>
    </xf>
    <xf numFmtId="0" fontId="13" fillId="5" borderId="3" xfId="1" applyFont="1" applyFill="1" applyBorder="1" applyAlignment="1">
      <alignment horizontal="center" vertical="center"/>
    </xf>
    <xf numFmtId="0" fontId="7" fillId="0" borderId="1" xfId="1" applyBorder="1" applyAlignment="1">
      <alignment horizontal="center" vertical="center" wrapText="1"/>
    </xf>
    <xf numFmtId="0" fontId="7" fillId="0" borderId="7" xfId="1" applyBorder="1" applyAlignment="1">
      <alignment horizontal="center" vertical="center"/>
    </xf>
    <xf numFmtId="0" fontId="7" fillId="0" borderId="8" xfId="1" applyBorder="1" applyAlignment="1">
      <alignment horizontal="center" vertical="center"/>
    </xf>
    <xf numFmtId="0" fontId="7" fillId="0" borderId="9" xfId="1" applyBorder="1" applyAlignment="1">
      <alignment horizontal="center" vertical="center"/>
    </xf>
    <xf numFmtId="0" fontId="7" fillId="0" borderId="7" xfId="1" applyBorder="1" applyAlignment="1">
      <alignment horizontal="center" vertical="center" wrapText="1"/>
    </xf>
    <xf numFmtId="0" fontId="7" fillId="0" borderId="8" xfId="1" applyBorder="1" applyAlignment="1">
      <alignment horizontal="center" vertical="center" wrapText="1"/>
    </xf>
    <xf numFmtId="0" fontId="7" fillId="0" borderId="9" xfId="1" applyBorder="1" applyAlignment="1">
      <alignment horizontal="center" vertical="center" wrapText="1"/>
    </xf>
    <xf numFmtId="0" fontId="2" fillId="0" borderId="0" xfId="0" applyFont="1" applyAlignment="1">
      <alignment horizontal="left" wrapText="1" indent="2"/>
    </xf>
    <xf numFmtId="0" fontId="0" fillId="0" borderId="2" xfId="0" applyBorder="1" applyAlignment="1">
      <alignment horizontal="left" wrapText="1" indent="2"/>
    </xf>
    <xf numFmtId="0" fontId="0" fillId="0" borderId="4" xfId="0" applyBorder="1" applyAlignment="1">
      <alignment horizontal="left" wrapText="1" indent="2"/>
    </xf>
    <xf numFmtId="0" fontId="6" fillId="0" borderId="2" xfId="0" applyFont="1" applyBorder="1" applyAlignment="1">
      <alignment horizontal="left" wrapText="1" indent="2"/>
    </xf>
    <xf numFmtId="0" fontId="0" fillId="0" borderId="1" xfId="0" applyBorder="1" applyAlignment="1">
      <alignment horizontal="center"/>
    </xf>
    <xf numFmtId="0" fontId="4" fillId="0" borderId="5" xfId="0" applyFont="1" applyBorder="1" applyAlignment="1">
      <alignment horizontal="left" wrapText="1"/>
    </xf>
    <xf numFmtId="0" fontId="4" fillId="0" borderId="4" xfId="0" applyFont="1"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5" fillId="0" borderId="4" xfId="0" applyFont="1" applyBorder="1" applyAlignment="1">
      <alignment horizontal="left" wrapText="1"/>
    </xf>
    <xf numFmtId="0" fontId="5" fillId="0" borderId="3"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xf numFmtId="0" fontId="0" fillId="0" borderId="4" xfId="0" applyBorder="1" applyAlignment="1">
      <alignment horizontal="left" wrapText="1"/>
    </xf>
    <xf numFmtId="0" fontId="0" fillId="0" borderId="1" xfId="0" applyBorder="1" applyAlignment="1">
      <alignment horizontal="left" vertical="top" wrapText="1"/>
    </xf>
    <xf numFmtId="0" fontId="0" fillId="0" borderId="6" xfId="0" applyBorder="1" applyAlignment="1">
      <alignment horizontal="right"/>
    </xf>
    <xf numFmtId="0" fontId="0" fillId="0" borderId="0" xfId="0" applyAlignment="1">
      <alignment horizontal="right"/>
    </xf>
    <xf numFmtId="0" fontId="1" fillId="0" borderId="1" xfId="0" applyFont="1" applyBorder="1" applyAlignment="1">
      <alignment horizontal="left" wrapText="1"/>
    </xf>
    <xf numFmtId="0" fontId="1" fillId="0" borderId="5" xfId="0" applyFont="1" applyBorder="1" applyAlignment="1">
      <alignment horizontal="left" wrapText="1"/>
    </xf>
    <xf numFmtId="0" fontId="1" fillId="0" borderId="4" xfId="0" applyFont="1" applyBorder="1" applyAlignment="1">
      <alignment horizontal="left" wrapText="1"/>
    </xf>
    <xf numFmtId="0" fontId="1" fillId="0" borderId="3" xfId="0" applyFont="1" applyBorder="1" applyAlignment="1">
      <alignment horizontal="left" wrapText="1"/>
    </xf>
    <xf numFmtId="0" fontId="0" fillId="0" borderId="3" xfId="0" applyBorder="1" applyAlignment="1">
      <alignment horizontal="left" wrapText="1"/>
    </xf>
    <xf numFmtId="0" fontId="1" fillId="0" borderId="5"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xf>
    <xf numFmtId="0" fontId="2" fillId="0" borderId="5" xfId="0" applyFont="1" applyBorder="1" applyAlignment="1">
      <alignment horizontal="left"/>
    </xf>
    <xf numFmtId="0" fontId="0" fillId="0" borderId="1" xfId="0" applyBorder="1" applyAlignment="1">
      <alignment horizontal="left"/>
    </xf>
    <xf numFmtId="0" fontId="1" fillId="0" borderId="5"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left" wrapText="1"/>
    </xf>
    <xf numFmtId="0" fontId="0" fillId="0" borderId="5" xfId="0" applyBorder="1" applyAlignment="1">
      <alignment horizontal="center"/>
    </xf>
    <xf numFmtId="0" fontId="0" fillId="0" borderId="3" xfId="0" applyBorder="1" applyAlignment="1">
      <alignment horizontal="center"/>
    </xf>
    <xf numFmtId="0" fontId="8" fillId="2" borderId="0" xfId="1" applyFont="1" applyFill="1" applyAlignment="1">
      <alignment horizontal="center" vertical="center"/>
    </xf>
    <xf numFmtId="0" fontId="7" fillId="2" borderId="2" xfId="1" applyFill="1" applyBorder="1" applyAlignment="1">
      <alignment horizontal="center" vertical="center"/>
    </xf>
    <xf numFmtId="0" fontId="7" fillId="4" borderId="12" xfId="1" applyFill="1" applyBorder="1" applyAlignment="1">
      <alignment horizontal="left" vertical="center" wrapText="1"/>
    </xf>
    <xf numFmtId="0" fontId="7" fillId="4" borderId="13" xfId="1" applyFill="1" applyBorder="1" applyAlignment="1">
      <alignment horizontal="left" vertical="center" wrapText="1"/>
    </xf>
    <xf numFmtId="0" fontId="7" fillId="4" borderId="14" xfId="1" applyFill="1" applyBorder="1" applyAlignment="1">
      <alignment horizontal="left" vertical="center" wrapText="1"/>
    </xf>
    <xf numFmtId="164" fontId="10" fillId="2" borderId="7" xfId="1" applyNumberFormat="1" applyFont="1" applyFill="1" applyBorder="1" applyAlignment="1">
      <alignment horizontal="center" vertical="center" wrapText="1"/>
    </xf>
    <xf numFmtId="164" fontId="10" fillId="2" borderId="8" xfId="1" applyNumberFormat="1" applyFont="1" applyFill="1" applyBorder="1" applyAlignment="1">
      <alignment horizontal="center" vertical="center" wrapText="1"/>
    </xf>
    <xf numFmtId="164" fontId="10" fillId="2" borderId="9" xfId="1" applyNumberFormat="1" applyFont="1" applyFill="1" applyBorder="1" applyAlignment="1">
      <alignment horizontal="center" vertical="center" wrapText="1"/>
    </xf>
    <xf numFmtId="0" fontId="11" fillId="2" borderId="7"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1" fillId="2" borderId="15" xfId="1" quotePrefix="1" applyFont="1" applyFill="1" applyBorder="1" applyAlignment="1">
      <alignment horizontal="left" vertical="center" wrapText="1"/>
    </xf>
    <xf numFmtId="0" fontId="11" fillId="2" borderId="17" xfId="1" quotePrefix="1" applyFont="1" applyFill="1" applyBorder="1" applyAlignment="1">
      <alignment horizontal="left" vertical="center" wrapText="1"/>
    </xf>
    <xf numFmtId="0" fontId="11" fillId="2" borderId="19" xfId="1" quotePrefix="1" applyFont="1" applyFill="1" applyBorder="1" applyAlignment="1">
      <alignment horizontal="left" vertical="center" wrapText="1"/>
    </xf>
    <xf numFmtId="0" fontId="7" fillId="0" borderId="7" xfId="1" applyBorder="1" applyAlignment="1">
      <alignment horizontal="center" vertical="center"/>
    </xf>
    <xf numFmtId="0" fontId="7" fillId="0" borderId="8" xfId="1" applyBorder="1" applyAlignment="1">
      <alignment horizontal="center" vertical="center"/>
    </xf>
    <xf numFmtId="0" fontId="7" fillId="0" borderId="20" xfId="1" applyBorder="1" applyAlignment="1">
      <alignment horizontal="center" vertical="center"/>
    </xf>
    <xf numFmtId="164" fontId="7" fillId="2" borderId="16" xfId="1" applyNumberFormat="1" applyFill="1" applyBorder="1" applyAlignment="1">
      <alignment horizontal="center" vertical="center" wrapText="1"/>
    </xf>
    <xf numFmtId="164" fontId="7" fillId="2" borderId="18" xfId="1" applyNumberFormat="1" applyFill="1" applyBorder="1" applyAlignment="1">
      <alignment horizontal="center" vertical="center" wrapText="1"/>
    </xf>
    <xf numFmtId="164" fontId="7" fillId="2" borderId="21" xfId="1" applyNumberFormat="1" applyFill="1" applyBorder="1" applyAlignment="1">
      <alignment horizontal="center" vertical="center" wrapText="1"/>
    </xf>
    <xf numFmtId="0" fontId="10" fillId="4" borderId="12" xfId="1" applyFont="1" applyFill="1" applyBorder="1" applyAlignment="1">
      <alignment horizontal="left" vertical="center" wrapText="1"/>
    </xf>
    <xf numFmtId="0" fontId="10" fillId="4" borderId="22" xfId="1" applyFont="1" applyFill="1" applyBorder="1" applyAlignment="1">
      <alignment horizontal="left" vertical="center" wrapText="1"/>
    </xf>
    <xf numFmtId="0" fontId="10" fillId="4" borderId="13" xfId="1" applyFont="1" applyFill="1" applyBorder="1" applyAlignment="1">
      <alignment horizontal="left" vertical="center" wrapText="1"/>
    </xf>
    <xf numFmtId="0" fontId="10" fillId="4" borderId="14" xfId="1" applyFont="1" applyFill="1" applyBorder="1" applyAlignment="1">
      <alignment horizontal="left" vertical="center" wrapText="1"/>
    </xf>
    <xf numFmtId="0" fontId="10" fillId="0" borderId="1" xfId="1" applyFont="1" applyBorder="1" applyAlignment="1">
      <alignment horizontal="center" vertical="center" wrapText="1"/>
    </xf>
    <xf numFmtId="0" fontId="7" fillId="0" borderId="1" xfId="1" applyBorder="1" applyAlignment="1">
      <alignment vertical="center" wrapText="1"/>
    </xf>
    <xf numFmtId="0" fontId="7" fillId="0" borderId="23" xfId="1" applyBorder="1" applyAlignment="1">
      <alignment horizontal="left" vertical="center" wrapText="1"/>
    </xf>
    <xf numFmtId="0" fontId="7" fillId="0" borderId="17" xfId="1" applyBorder="1" applyAlignment="1">
      <alignment horizontal="left" vertical="center" wrapText="1"/>
    </xf>
    <xf numFmtId="0" fontId="7" fillId="0" borderId="19" xfId="1" applyBorder="1" applyAlignment="1">
      <alignment horizontal="left" vertical="center" wrapText="1"/>
    </xf>
    <xf numFmtId="0" fontId="7" fillId="0" borderId="1" xfId="1" applyBorder="1" applyAlignment="1">
      <alignment horizontal="center" vertical="center"/>
    </xf>
    <xf numFmtId="0" fontId="7" fillId="0" borderId="24" xfId="1" applyBorder="1" applyAlignment="1">
      <alignment horizontal="center" vertical="center" wrapText="1"/>
    </xf>
    <xf numFmtId="0" fontId="7" fillId="0" borderId="8" xfId="1" applyBorder="1" applyAlignment="1">
      <alignment horizontal="center" vertical="center" wrapText="1"/>
    </xf>
    <xf numFmtId="0" fontId="7" fillId="0" borderId="20" xfId="1" applyBorder="1" applyAlignment="1">
      <alignment horizontal="center" vertical="center" wrapText="1"/>
    </xf>
    <xf numFmtId="0" fontId="7" fillId="2" borderId="17" xfId="1" applyFill="1" applyBorder="1" applyAlignment="1">
      <alignment horizontal="center" vertical="center" wrapText="1"/>
    </xf>
    <xf numFmtId="0" fontId="7" fillId="2" borderId="0" xfId="1" applyFill="1" applyAlignment="1">
      <alignment horizontal="center" vertical="center"/>
    </xf>
    <xf numFmtId="0" fontId="7" fillId="2" borderId="17" xfId="1" applyFill="1" applyBorder="1" applyAlignment="1">
      <alignment horizontal="center" vertical="center"/>
    </xf>
    <xf numFmtId="0" fontId="7" fillId="0" borderId="15" xfId="1" applyBorder="1" applyAlignment="1">
      <alignment horizontal="left" vertical="center" wrapText="1"/>
    </xf>
    <xf numFmtId="0" fontId="7" fillId="0" borderId="25" xfId="1" applyBorder="1" applyAlignment="1">
      <alignment horizontal="left" vertical="center" wrapText="1"/>
    </xf>
    <xf numFmtId="0" fontId="10" fillId="4" borderId="26" xfId="1" applyFont="1" applyFill="1" applyBorder="1" applyAlignment="1">
      <alignment horizontal="left" vertical="center" wrapText="1"/>
    </xf>
    <xf numFmtId="0" fontId="10" fillId="4" borderId="0" xfId="1" applyFont="1" applyFill="1" applyAlignment="1">
      <alignment horizontal="left" vertical="center" wrapText="1"/>
    </xf>
    <xf numFmtId="0" fontId="10" fillId="4" borderId="27" xfId="1" applyFont="1" applyFill="1" applyBorder="1" applyAlignment="1">
      <alignment horizontal="left" vertical="center" wrapText="1"/>
    </xf>
    <xf numFmtId="0" fontId="7" fillId="2" borderId="26" xfId="1" applyFill="1" applyBorder="1" applyAlignment="1">
      <alignment horizontal="center" vertical="center"/>
    </xf>
    <xf numFmtId="0" fontId="7" fillId="0" borderId="5" xfId="1" applyBorder="1" applyAlignment="1">
      <alignment horizontal="left" vertical="center" wrapText="1"/>
    </xf>
    <xf numFmtId="0" fontId="7" fillId="0" borderId="7" xfId="1" applyBorder="1" applyAlignment="1">
      <alignment horizontal="center" vertical="center" wrapText="1"/>
    </xf>
    <xf numFmtId="0" fontId="7" fillId="0" borderId="9" xfId="1" applyBorder="1" applyAlignment="1">
      <alignment horizontal="center" vertical="center" wrapText="1"/>
    </xf>
    <xf numFmtId="0" fontId="7" fillId="2" borderId="0" xfId="1" applyFill="1" applyAlignment="1">
      <alignment horizontal="center" vertical="center" wrapText="1"/>
    </xf>
    <xf numFmtId="0" fontId="7" fillId="0" borderId="17" xfId="1" applyBorder="1" applyAlignment="1">
      <alignment horizontal="center" vertical="center" wrapText="1"/>
    </xf>
    <xf numFmtId="0" fontId="7" fillId="0" borderId="0" xfId="1" applyAlignment="1">
      <alignment horizontal="center" vertical="center" wrapText="1"/>
    </xf>
    <xf numFmtId="0" fontId="7" fillId="0" borderId="18" xfId="1" applyBorder="1" applyAlignment="1">
      <alignment vertical="center" wrapText="1"/>
    </xf>
    <xf numFmtId="0" fontId="7" fillId="0" borderId="21" xfId="1" applyBorder="1" applyAlignment="1">
      <alignment vertical="center" wrapText="1"/>
    </xf>
    <xf numFmtId="0" fontId="7" fillId="0" borderId="9" xfId="1" applyBorder="1" applyAlignment="1">
      <alignment horizontal="center" vertical="center"/>
    </xf>
    <xf numFmtId="0" fontId="10" fillId="0" borderId="24" xfId="1" applyFont="1" applyBorder="1" applyAlignment="1">
      <alignment horizontal="center" vertical="center" wrapText="1"/>
    </xf>
    <xf numFmtId="0" fontId="10" fillId="0" borderId="8" xfId="1" applyFont="1" applyBorder="1" applyAlignment="1">
      <alignment horizontal="center" vertical="center" wrapText="1"/>
    </xf>
    <xf numFmtId="0" fontId="7" fillId="0" borderId="3" xfId="1" applyBorder="1" applyAlignment="1">
      <alignment vertical="center" wrapText="1"/>
    </xf>
    <xf numFmtId="0" fontId="9" fillId="4" borderId="26" xfId="1" applyFont="1" applyFill="1" applyBorder="1" applyAlignment="1">
      <alignment horizontal="left" vertical="center" wrapText="1"/>
    </xf>
    <xf numFmtId="0" fontId="10" fillId="4" borderId="28" xfId="1" applyFont="1" applyFill="1" applyBorder="1" applyAlignment="1">
      <alignment horizontal="left" vertical="center" wrapText="1"/>
    </xf>
    <xf numFmtId="0" fontId="10" fillId="4" borderId="29" xfId="1" applyFont="1" applyFill="1" applyBorder="1" applyAlignment="1">
      <alignment horizontal="left" vertical="center" wrapText="1"/>
    </xf>
    <xf numFmtId="0" fontId="13" fillId="5" borderId="5" xfId="1" applyFont="1" applyFill="1" applyBorder="1" applyAlignment="1">
      <alignment horizontal="right" vertical="center"/>
    </xf>
    <xf numFmtId="0" fontId="13" fillId="5" borderId="4" xfId="1" applyFont="1" applyFill="1" applyBorder="1" applyAlignment="1">
      <alignment horizontal="right" vertical="center"/>
    </xf>
    <xf numFmtId="0" fontId="13" fillId="5" borderId="5" xfId="1" applyFont="1" applyFill="1" applyBorder="1" applyAlignment="1">
      <alignment horizontal="center" vertical="center"/>
    </xf>
    <xf numFmtId="0" fontId="13" fillId="5" borderId="4" xfId="1" applyFont="1" applyFill="1" applyBorder="1" applyAlignment="1">
      <alignment horizontal="center" vertical="center"/>
    </xf>
    <xf numFmtId="0" fontId="16" fillId="6" borderId="0" xfId="2" applyFont="1" applyFill="1" applyAlignment="1">
      <alignment horizontal="center"/>
    </xf>
    <xf numFmtId="0" fontId="17" fillId="6" borderId="0" xfId="5" applyFont="1" applyFill="1" applyAlignment="1">
      <alignment wrapText="1"/>
    </xf>
    <xf numFmtId="0" fontId="16" fillId="0" borderId="0" xfId="2" applyFont="1" applyAlignment="1">
      <alignment horizontal="center"/>
    </xf>
    <xf numFmtId="0" fontId="16" fillId="6" borderId="0" xfId="5" applyFont="1" applyFill="1" applyAlignment="1">
      <alignment wrapText="1"/>
    </xf>
    <xf numFmtId="0" fontId="16" fillId="6" borderId="2" xfId="5" applyFont="1" applyFill="1" applyBorder="1" applyAlignment="1">
      <alignment horizontal="center" wrapText="1"/>
    </xf>
    <xf numFmtId="0" fontId="17" fillId="6" borderId="2" xfId="5" applyFont="1" applyFill="1" applyBorder="1" applyAlignment="1">
      <alignment horizontal="center" wrapText="1"/>
    </xf>
    <xf numFmtId="0" fontId="16" fillId="6" borderId="0" xfId="2" applyFont="1" applyFill="1" applyAlignment="1">
      <alignment wrapText="1"/>
    </xf>
    <xf numFmtId="0" fontId="16" fillId="6" borderId="31" xfId="5" applyFont="1" applyFill="1" applyBorder="1" applyAlignment="1">
      <alignment horizontal="center" wrapText="1"/>
    </xf>
    <xf numFmtId="0" fontId="17" fillId="6" borderId="1" xfId="5" applyFont="1" applyFill="1" applyBorder="1" applyAlignment="1">
      <alignment horizontal="center" vertical="center" wrapText="1"/>
    </xf>
    <xf numFmtId="0" fontId="19" fillId="6" borderId="1" xfId="5" applyFont="1" applyFill="1" applyBorder="1" applyAlignment="1">
      <alignment horizontal="center" vertical="center" wrapText="1"/>
    </xf>
    <xf numFmtId="0" fontId="7" fillId="0" borderId="16" xfId="1" applyBorder="1" applyAlignment="1">
      <alignment horizontal="center" vertical="center"/>
    </xf>
    <xf numFmtId="9" fontId="17" fillId="6" borderId="1" xfId="5" applyNumberFormat="1" applyFont="1" applyFill="1" applyBorder="1" applyAlignment="1">
      <alignment horizontal="center" vertical="center" wrapText="1"/>
    </xf>
    <xf numFmtId="0" fontId="7" fillId="0" borderId="18" xfId="1" applyBorder="1" applyAlignment="1">
      <alignment horizontal="center" vertical="center"/>
    </xf>
    <xf numFmtId="0" fontId="7" fillId="0" borderId="21" xfId="1" applyBorder="1" applyAlignment="1">
      <alignment horizontal="center" vertical="center"/>
    </xf>
    <xf numFmtId="0" fontId="3" fillId="0" borderId="1" xfId="2" applyFont="1" applyBorder="1" applyAlignment="1">
      <alignment vertical="center" wrapText="1"/>
    </xf>
    <xf numFmtId="0" fontId="20" fillId="0" borderId="23" xfId="2" applyFont="1" applyBorder="1" applyAlignment="1">
      <alignment horizontal="left" vertical="center" wrapText="1"/>
    </xf>
    <xf numFmtId="0" fontId="20" fillId="0" borderId="17" xfId="2" applyFont="1" applyBorder="1" applyAlignment="1">
      <alignment horizontal="left" vertical="center" wrapText="1"/>
    </xf>
    <xf numFmtId="0" fontId="20" fillId="0" borderId="19" xfId="2" applyFont="1" applyBorder="1" applyAlignment="1">
      <alignment horizontal="left" vertical="center" wrapText="1"/>
    </xf>
    <xf numFmtId="0" fontId="3" fillId="0" borderId="1" xfId="2" applyFont="1" applyBorder="1" applyAlignment="1">
      <alignment horizontal="center" vertical="center" wrapText="1"/>
    </xf>
    <xf numFmtId="0" fontId="20" fillId="0" borderId="23" xfId="1" applyFont="1" applyBorder="1" applyAlignment="1">
      <alignment horizontal="left" vertical="center" wrapText="1"/>
    </xf>
    <xf numFmtId="9" fontId="17" fillId="6" borderId="7" xfId="5" applyNumberFormat="1" applyFont="1" applyFill="1" applyBorder="1" applyAlignment="1">
      <alignment horizontal="center" vertical="center" wrapText="1"/>
    </xf>
    <xf numFmtId="0" fontId="20" fillId="0" borderId="17" xfId="1" applyFont="1" applyBorder="1" applyAlignment="1">
      <alignment horizontal="left" vertical="center" wrapText="1"/>
    </xf>
    <xf numFmtId="9" fontId="17" fillId="6" borderId="8" xfId="5" applyNumberFormat="1" applyFont="1" applyFill="1" applyBorder="1" applyAlignment="1">
      <alignment horizontal="center" vertical="center" wrapText="1"/>
    </xf>
    <xf numFmtId="0" fontId="20" fillId="0" borderId="19" xfId="1" applyFont="1" applyBorder="1" applyAlignment="1">
      <alignment horizontal="left" vertical="center" wrapText="1"/>
    </xf>
    <xf numFmtId="9" fontId="17" fillId="6" borderId="9" xfId="5" applyNumberFormat="1" applyFont="1" applyFill="1" applyBorder="1" applyAlignment="1">
      <alignment horizontal="center" vertical="center" wrapText="1"/>
    </xf>
    <xf numFmtId="0" fontId="20" fillId="0" borderId="1" xfId="1" applyFont="1" applyBorder="1" applyAlignment="1">
      <alignment horizontal="left" vertical="center" wrapText="1"/>
    </xf>
    <xf numFmtId="0" fontId="20" fillId="0" borderId="15" xfId="1" applyFont="1" applyBorder="1" applyAlignment="1">
      <alignment horizontal="left" vertical="center" wrapText="1"/>
    </xf>
    <xf numFmtId="0" fontId="3" fillId="0" borderId="7" xfId="2" applyFont="1" applyBorder="1" applyAlignment="1">
      <alignment vertical="center" wrapText="1"/>
    </xf>
    <xf numFmtId="0" fontId="21" fillId="0" borderId="1" xfId="1" applyFont="1" applyBorder="1" applyAlignment="1">
      <alignment horizontal="center" vertical="center" wrapText="1"/>
    </xf>
    <xf numFmtId="0" fontId="17" fillId="6" borderId="7" xfId="5" applyFont="1" applyFill="1" applyBorder="1" applyAlignment="1">
      <alignment horizontal="center" wrapText="1"/>
    </xf>
    <xf numFmtId="0" fontId="17" fillId="6" borderId="8" xfId="5" applyFont="1" applyFill="1" applyBorder="1" applyAlignment="1">
      <alignment horizontal="center" wrapText="1"/>
    </xf>
    <xf numFmtId="0" fontId="17" fillId="6" borderId="9" xfId="5" applyFont="1" applyFill="1" applyBorder="1" applyAlignment="1">
      <alignment horizontal="center" wrapText="1"/>
    </xf>
    <xf numFmtId="0" fontId="19" fillId="6" borderId="7" xfId="5" applyFont="1" applyFill="1" applyBorder="1" applyAlignment="1">
      <alignment horizontal="center" vertical="center" wrapText="1"/>
    </xf>
    <xf numFmtId="0" fontId="19" fillId="6" borderId="8" xfId="5" applyFont="1" applyFill="1" applyBorder="1" applyAlignment="1">
      <alignment horizontal="center" vertical="center" wrapText="1"/>
    </xf>
    <xf numFmtId="0" fontId="22" fillId="2" borderId="1" xfId="2" applyFont="1" applyFill="1" applyBorder="1" applyAlignment="1">
      <alignment horizontal="center" vertical="center" wrapText="1"/>
    </xf>
    <xf numFmtId="0" fontId="19" fillId="6" borderId="32" xfId="5" applyFont="1" applyFill="1" applyBorder="1" applyAlignment="1">
      <alignment horizontal="center" vertical="center" wrapText="1"/>
    </xf>
    <xf numFmtId="0" fontId="17" fillId="6" borderId="1" xfId="5" applyFont="1" applyFill="1" applyBorder="1" applyAlignment="1">
      <alignment horizontal="center" wrapText="1"/>
    </xf>
    <xf numFmtId="0" fontId="17" fillId="6" borderId="1" xfId="5" applyFont="1" applyFill="1" applyBorder="1" applyAlignment="1">
      <alignment wrapText="1"/>
    </xf>
    <xf numFmtId="0" fontId="17" fillId="6" borderId="0" xfId="5" applyFont="1" applyFill="1" applyAlignment="1">
      <alignment vertical="center" wrapText="1"/>
    </xf>
    <xf numFmtId="0" fontId="23" fillId="0" borderId="0" xfId="1" applyFont="1" applyAlignment="1">
      <alignment horizontal="center"/>
    </xf>
    <xf numFmtId="0" fontId="24" fillId="0" borderId="0" xfId="1" applyFont="1"/>
    <xf numFmtId="0" fontId="25" fillId="0" borderId="0" xfId="1" applyFont="1"/>
    <xf numFmtId="0" fontId="26" fillId="0" borderId="0" xfId="1" applyFont="1"/>
    <xf numFmtId="0" fontId="23" fillId="0" borderId="0" xfId="1" applyFont="1" applyAlignment="1">
      <alignment horizontal="center" vertical="center"/>
    </xf>
    <xf numFmtId="0" fontId="23" fillId="0" borderId="2" xfId="1" applyFont="1" applyBorder="1" applyAlignment="1">
      <alignment horizontal="center" vertical="top"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4" fillId="0" borderId="1" xfId="1" applyFont="1" applyBorder="1"/>
    <xf numFmtId="0" fontId="23" fillId="0" borderId="1" xfId="1" applyFont="1" applyBorder="1" applyAlignment="1">
      <alignment horizontal="center" vertical="center" wrapText="1" readingOrder="1"/>
    </xf>
    <xf numFmtId="0" fontId="27" fillId="0" borderId="3" xfId="1" applyFont="1" applyBorder="1" applyAlignment="1">
      <alignment horizontal="center" vertical="center" wrapText="1" readingOrder="1"/>
    </xf>
    <xf numFmtId="0" fontId="27" fillId="0" borderId="1" xfId="1" applyFont="1" applyBorder="1" applyAlignment="1">
      <alignment horizontal="center" vertical="center" wrapText="1" readingOrder="1"/>
    </xf>
    <xf numFmtId="0" fontId="27" fillId="0" borderId="1" xfId="1" applyFont="1" applyBorder="1" applyAlignment="1">
      <alignment horizontal="center" vertical="center" wrapText="1"/>
    </xf>
    <xf numFmtId="0" fontId="25" fillId="0" borderId="1" xfId="1" applyFont="1" applyBorder="1" applyAlignment="1">
      <alignment vertical="center" wrapText="1"/>
    </xf>
    <xf numFmtId="1" fontId="25" fillId="0" borderId="1" xfId="6" applyNumberFormat="1" applyFont="1" applyFill="1" applyBorder="1" applyAlignment="1" applyProtection="1">
      <alignment horizontal="center" vertical="center" readingOrder="1"/>
      <protection locked="0"/>
    </xf>
    <xf numFmtId="165" fontId="25" fillId="0" borderId="1" xfId="7" applyNumberFormat="1" applyFont="1" applyFill="1" applyBorder="1" applyAlignment="1" applyProtection="1">
      <alignment horizontal="center" vertical="center" readingOrder="1"/>
      <protection locked="0"/>
    </xf>
    <xf numFmtId="1" fontId="25" fillId="0" borderId="1" xfId="1" applyNumberFormat="1" applyFont="1" applyBorder="1" applyAlignment="1">
      <alignment horizontal="center" vertical="center"/>
    </xf>
    <xf numFmtId="1" fontId="26" fillId="0" borderId="1" xfId="1" applyNumberFormat="1" applyFont="1" applyBorder="1" applyAlignment="1">
      <alignment horizontal="center" vertical="center"/>
    </xf>
    <xf numFmtId="0" fontId="28" fillId="0" borderId="0" xfId="1" applyFont="1"/>
    <xf numFmtId="0" fontId="29" fillId="0" borderId="0" xfId="1" applyFont="1"/>
    <xf numFmtId="1" fontId="25" fillId="0" borderId="1" xfId="7" applyNumberFormat="1" applyFont="1" applyFill="1" applyBorder="1" applyAlignment="1" applyProtection="1">
      <alignment horizontal="center" vertical="center" readingOrder="1"/>
      <protection locked="0"/>
    </xf>
    <xf numFmtId="0" fontId="27" fillId="0" borderId="0" xfId="1" applyFont="1" applyAlignment="1">
      <alignment horizontal="right"/>
    </xf>
    <xf numFmtId="1" fontId="27" fillId="0" borderId="0" xfId="1" applyNumberFormat="1" applyFont="1" applyAlignment="1">
      <alignment horizontal="center"/>
    </xf>
    <xf numFmtId="2" fontId="24" fillId="0" borderId="0" xfId="1" applyNumberFormat="1" applyFont="1"/>
    <xf numFmtId="0" fontId="23" fillId="0" borderId="0" xfId="1" applyFont="1" applyAlignment="1">
      <alignment horizontal="center"/>
    </xf>
    <xf numFmtId="0" fontId="25" fillId="0" borderId="1" xfId="1" applyFont="1" applyBorder="1" applyAlignment="1">
      <alignment horizontal="left"/>
    </xf>
    <xf numFmtId="0" fontId="27" fillId="0" borderId="1" xfId="1" applyFont="1" applyBorder="1" applyAlignment="1">
      <alignment horizontal="center"/>
    </xf>
    <xf numFmtId="0" fontId="26" fillId="0" borderId="1" xfId="1" applyFont="1" applyBorder="1" applyAlignment="1">
      <alignment horizontal="center" vertical="center"/>
    </xf>
    <xf numFmtId="0" fontId="25" fillId="0" borderId="1" xfId="1" applyFont="1" applyBorder="1" applyAlignment="1">
      <alignment horizontal="left" wrapText="1"/>
    </xf>
    <xf numFmtId="0" fontId="27" fillId="0" borderId="1" xfId="1" applyFont="1" applyBorder="1" applyAlignment="1">
      <alignment horizontal="center" vertical="center"/>
    </xf>
    <xf numFmtId="0" fontId="26" fillId="0" borderId="0" xfId="1" applyFont="1" applyAlignment="1">
      <alignment horizontal="center"/>
    </xf>
    <xf numFmtId="0" fontId="23" fillId="0" borderId="0" xfId="1" applyFont="1"/>
    <xf numFmtId="0" fontId="23" fillId="0" borderId="2" xfId="1" applyFont="1" applyBorder="1" applyAlignment="1">
      <alignment horizontal="center"/>
    </xf>
    <xf numFmtId="0" fontId="23" fillId="0" borderId="5" xfId="1" applyFont="1" applyBorder="1" applyAlignment="1">
      <alignment horizontal="left" vertical="center"/>
    </xf>
    <xf numFmtId="0" fontId="23" fillId="0" borderId="4" xfId="1" applyFont="1" applyBorder="1" applyAlignment="1">
      <alignment horizontal="left" vertical="center"/>
    </xf>
    <xf numFmtId="0" fontId="23" fillId="0" borderId="3" xfId="1" applyFont="1" applyBorder="1" applyAlignment="1">
      <alignment horizontal="left" vertical="center"/>
    </xf>
    <xf numFmtId="1" fontId="23" fillId="0" borderId="1" xfId="1" applyNumberFormat="1" applyFont="1" applyBorder="1" applyAlignment="1">
      <alignment horizontal="center" vertical="center"/>
    </xf>
    <xf numFmtId="0" fontId="30" fillId="0" borderId="0" xfId="1" applyFont="1" applyAlignment="1">
      <alignment vertical="center"/>
    </xf>
    <xf numFmtId="0" fontId="23" fillId="0" borderId="5" xfId="1" applyFont="1" applyBorder="1" applyAlignment="1">
      <alignment horizontal="left"/>
    </xf>
    <xf numFmtId="0" fontId="23" fillId="0" borderId="4" xfId="1" applyFont="1" applyBorder="1" applyAlignment="1">
      <alignment horizontal="left"/>
    </xf>
    <xf numFmtId="0" fontId="23" fillId="0" borderId="3" xfId="1" applyFont="1" applyBorder="1" applyAlignment="1">
      <alignment horizontal="left"/>
    </xf>
    <xf numFmtId="0" fontId="23" fillId="0" borderId="1" xfId="1" applyFont="1" applyBorder="1" applyAlignment="1">
      <alignment horizontal="center"/>
    </xf>
    <xf numFmtId="0" fontId="31" fillId="0" borderId="0" xfId="1" applyFont="1" applyAlignment="1">
      <alignment horizontal="center"/>
    </xf>
    <xf numFmtId="0" fontId="29" fillId="0" borderId="1" xfId="1" applyFont="1" applyBorder="1"/>
    <xf numFmtId="1" fontId="17" fillId="6" borderId="7" xfId="5" applyNumberFormat="1" applyFont="1" applyFill="1" applyBorder="1" applyAlignment="1">
      <alignment horizontal="center" vertical="center" wrapText="1"/>
    </xf>
    <xf numFmtId="1" fontId="17" fillId="6" borderId="8" xfId="5" applyNumberFormat="1" applyFont="1" applyFill="1" applyBorder="1" applyAlignment="1">
      <alignment horizontal="center" vertical="center" wrapText="1"/>
    </xf>
    <xf numFmtId="1" fontId="17" fillId="6" borderId="9" xfId="5" applyNumberFormat="1" applyFont="1" applyFill="1" applyBorder="1" applyAlignment="1">
      <alignment horizontal="center" vertical="center" wrapText="1"/>
    </xf>
    <xf numFmtId="0" fontId="17" fillId="6" borderId="7" xfId="5" applyNumberFormat="1" applyFont="1" applyFill="1" applyBorder="1" applyAlignment="1">
      <alignment horizontal="center" vertical="center" wrapText="1"/>
    </xf>
    <xf numFmtId="0" fontId="17" fillId="6" borderId="8" xfId="5" applyNumberFormat="1" applyFont="1" applyFill="1" applyBorder="1" applyAlignment="1">
      <alignment horizontal="center" vertical="center" wrapText="1"/>
    </xf>
    <xf numFmtId="0" fontId="17" fillId="6" borderId="9" xfId="5" applyNumberFormat="1" applyFont="1" applyFill="1" applyBorder="1" applyAlignment="1">
      <alignment horizontal="center" vertical="center" wrapText="1"/>
    </xf>
    <xf numFmtId="0" fontId="17" fillId="6" borderId="1" xfId="5" applyNumberFormat="1" applyFont="1" applyFill="1" applyBorder="1" applyAlignment="1">
      <alignment horizontal="center" vertical="center" wrapText="1"/>
    </xf>
    <xf numFmtId="0" fontId="2" fillId="0" borderId="1" xfId="0" applyFont="1" applyFill="1" applyBorder="1" applyAlignment="1">
      <alignment horizontal="left" wrapText="1"/>
    </xf>
    <xf numFmtId="0" fontId="2" fillId="0" borderId="5" xfId="0" applyFont="1" applyFill="1" applyBorder="1" applyAlignment="1">
      <alignment horizontal="left" wrapText="1"/>
    </xf>
    <xf numFmtId="0" fontId="0" fillId="0" borderId="1" xfId="0" applyFill="1" applyBorder="1" applyAlignment="1">
      <alignment horizontal="right"/>
    </xf>
    <xf numFmtId="0" fontId="0" fillId="0" borderId="1" xfId="0" applyFill="1" applyBorder="1"/>
    <xf numFmtId="0" fontId="0" fillId="0" borderId="0" xfId="0" applyFill="1"/>
    <xf numFmtId="0" fontId="0" fillId="0" borderId="5" xfId="0"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wrapText="1"/>
    </xf>
    <xf numFmtId="0" fontId="0" fillId="0" borderId="5" xfId="0" applyFill="1" applyBorder="1" applyAlignment="1">
      <alignment horizontal="left" wrapText="1"/>
    </xf>
    <xf numFmtId="0" fontId="0" fillId="0" borderId="4" xfId="0" applyFill="1" applyBorder="1" applyAlignment="1">
      <alignment horizontal="left" wrapText="1"/>
    </xf>
    <xf numFmtId="0" fontId="0" fillId="0" borderId="3" xfId="0" applyFill="1" applyBorder="1" applyAlignment="1">
      <alignment horizontal="left" wrapText="1"/>
    </xf>
    <xf numFmtId="0" fontId="18" fillId="7" borderId="5" xfId="5" applyFont="1" applyFill="1" applyBorder="1" applyAlignment="1">
      <alignment horizontal="center" wrapText="1"/>
    </xf>
    <xf numFmtId="0" fontId="18" fillId="7" borderId="4" xfId="5" applyFont="1" applyFill="1" applyBorder="1" applyAlignment="1">
      <alignment horizontal="center" wrapText="1"/>
    </xf>
    <xf numFmtId="0" fontId="18" fillId="7" borderId="3" xfId="5" applyFont="1" applyFill="1" applyBorder="1" applyAlignment="1">
      <alignment horizontal="center" wrapText="1"/>
    </xf>
    <xf numFmtId="0" fontId="16" fillId="7" borderId="1" xfId="5" applyFont="1" applyFill="1" applyBorder="1" applyAlignment="1">
      <alignment horizontal="center" wrapText="1"/>
    </xf>
  </cellXfs>
  <cellStyles count="8">
    <cellStyle name="Comma 2" xfId="3" xr:uid="{9348B790-52D8-8647-B43D-4CDB5BD9F6D7}"/>
    <cellStyle name="Comma 3" xfId="6" xr:uid="{291BF4D4-2D55-EF48-9ECF-FB093D718E66}"/>
    <cellStyle name="Normal" xfId="0" builtinId="0"/>
    <cellStyle name="Normal 2" xfId="2" xr:uid="{F2E76F62-A953-A841-B960-7E5A381C5F4B}"/>
    <cellStyle name="Normal 3" xfId="1" xr:uid="{78C30176-4F55-4C46-B80A-D9F674DC0028}"/>
    <cellStyle name="Normal 3 2" xfId="5" xr:uid="{E68A9F13-7CEC-8540-801C-A92BA2C3EC13}"/>
    <cellStyle name="Percent 2" xfId="4" xr:uid="{A5EBCCD9-4AC7-304D-810F-0D6B3119D89C}"/>
    <cellStyle name="Percent 3" xfId="7" xr:uid="{9C6971DC-9F6F-D24D-9811-2A3EBD0FE7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20Monitoring/Performance%20Reviews/2026%20Bergen%20Performance%20Measures.xlsx" TargetMode="External"/><Relationship Id="rId2" Type="http://schemas.openxmlformats.org/officeDocument/2006/relationships/externalLinkPath" Target="/Users/amathew/Library/CloudStorage/Egnyte-fileshare/Shared/Documents/Homeless%20Planning%20Team/CoC%20Bergen/2026/Local%20Selection/Site%20Monitoring/Performance%20Reviews/2026%20Bergen%20Performance%20Measures.xlsx" TargetMode="External"/><Relationship Id="rId1" Type="http://schemas.openxmlformats.org/officeDocument/2006/relationships/externalLinkPath" Target="/Users/amathew/Library/CloudStorage/Egnyte-fileshare/Shared/Documents/Homeless%20Planning%20Team/CoC%20Bergen/2026/Local%20Selection/Site%20Monitoring/Performance%20Reviews/2026%20Bergen%20Performance%20Meas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Quality"/>
      <sheetName val="PSH-RRH"/>
      <sheetName val="TH"/>
    </sheetNames>
    <sheetDataSet>
      <sheetData sheetId="0">
        <row r="30">
          <cell r="G30">
            <v>0</v>
          </cell>
        </row>
        <row r="31">
          <cell r="G31">
            <v>20</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42A2C-6503-E843-830E-44DAB832E211}">
  <dimension ref="A1:L75"/>
  <sheetViews>
    <sheetView tabSelected="1" zoomScale="170" workbookViewId="0">
      <selection activeCell="A17" sqref="A17:H17"/>
    </sheetView>
  </sheetViews>
  <sheetFormatPr baseColWidth="10" defaultRowHeight="16" x14ac:dyDescent="0.2"/>
  <cols>
    <col min="1" max="1" width="21" customWidth="1"/>
    <col min="2" max="8" width="9.83203125" customWidth="1"/>
    <col min="9" max="9" width="15.6640625" style="6" customWidth="1"/>
  </cols>
  <sheetData>
    <row r="1" spans="1:10" x14ac:dyDescent="0.2">
      <c r="A1" s="29" t="s">
        <v>8</v>
      </c>
      <c r="B1" s="81"/>
      <c r="C1" s="81"/>
      <c r="D1" s="81"/>
      <c r="E1" s="81"/>
      <c r="F1" s="81"/>
      <c r="G1" s="81"/>
      <c r="H1" s="81"/>
      <c r="I1" s="81"/>
      <c r="J1" s="81"/>
    </row>
    <row r="2" spans="1:10" x14ac:dyDescent="0.2">
      <c r="A2" s="29" t="s">
        <v>9</v>
      </c>
      <c r="B2" s="81"/>
      <c r="C2" s="81"/>
      <c r="D2" s="81"/>
      <c r="E2" s="81"/>
      <c r="F2" s="81"/>
      <c r="G2" s="81"/>
      <c r="H2" s="81"/>
      <c r="I2" s="81"/>
      <c r="J2" s="81"/>
    </row>
    <row r="3" spans="1:10" x14ac:dyDescent="0.2">
      <c r="A3" s="29" t="s">
        <v>10</v>
      </c>
      <c r="B3" s="81"/>
      <c r="C3" s="81"/>
      <c r="D3" s="81"/>
      <c r="E3" s="81"/>
      <c r="F3" s="81"/>
      <c r="G3" s="81"/>
      <c r="H3" s="81"/>
      <c r="I3" s="81"/>
      <c r="J3" s="81"/>
    </row>
    <row r="4" spans="1:10" x14ac:dyDescent="0.2">
      <c r="A4" s="29" t="s">
        <v>36</v>
      </c>
      <c r="B4" s="81"/>
      <c r="C4" s="81"/>
      <c r="D4" s="81"/>
      <c r="E4" s="81"/>
      <c r="F4" s="81"/>
      <c r="G4" s="81"/>
      <c r="H4" s="81"/>
      <c r="I4" s="81"/>
      <c r="J4" s="81"/>
    </row>
    <row r="5" spans="1:10" x14ac:dyDescent="0.2">
      <c r="A5" s="29" t="s">
        <v>87</v>
      </c>
      <c r="B5" s="81"/>
      <c r="C5" s="81"/>
      <c r="D5" s="81"/>
      <c r="E5" s="81"/>
      <c r="F5" s="81"/>
      <c r="G5" s="81"/>
      <c r="H5" s="81"/>
      <c r="I5" s="81"/>
      <c r="J5" s="81"/>
    </row>
    <row r="6" spans="1:10" x14ac:dyDescent="0.2">
      <c r="A6" s="29" t="s">
        <v>88</v>
      </c>
      <c r="B6" s="81"/>
      <c r="C6" s="81"/>
      <c r="D6" s="81"/>
      <c r="E6" s="81"/>
      <c r="F6" s="81"/>
      <c r="G6" s="81"/>
      <c r="H6" s="81"/>
      <c r="I6" s="81"/>
      <c r="J6" s="81"/>
    </row>
    <row r="7" spans="1:10" x14ac:dyDescent="0.2">
      <c r="A7" s="29" t="s">
        <v>89</v>
      </c>
      <c r="B7" s="81"/>
      <c r="C7" s="81"/>
      <c r="D7" s="81"/>
      <c r="E7" s="81"/>
      <c r="F7" s="81"/>
      <c r="G7" s="81"/>
      <c r="H7" s="81"/>
      <c r="I7" s="81"/>
      <c r="J7" s="81"/>
    </row>
    <row r="8" spans="1:10" x14ac:dyDescent="0.2">
      <c r="A8" s="5"/>
      <c r="B8" s="16"/>
      <c r="C8" s="16"/>
      <c r="D8" s="16"/>
      <c r="E8" s="16"/>
      <c r="F8" s="16"/>
      <c r="G8" s="16"/>
      <c r="H8" s="16"/>
      <c r="I8" s="17"/>
      <c r="J8" s="16"/>
    </row>
    <row r="9" spans="1:10" x14ac:dyDescent="0.2">
      <c r="A9" s="5"/>
      <c r="B9" s="16"/>
      <c r="C9" s="16"/>
      <c r="D9" s="16"/>
      <c r="E9" s="16"/>
      <c r="F9" s="16"/>
      <c r="G9" s="16"/>
      <c r="H9" s="16"/>
      <c r="I9" s="17"/>
      <c r="J9" s="16"/>
    </row>
    <row r="10" spans="1:10" x14ac:dyDescent="0.2">
      <c r="A10" s="15" t="s">
        <v>215</v>
      </c>
      <c r="B10" s="9"/>
      <c r="C10" s="9"/>
      <c r="D10" s="9"/>
      <c r="E10" s="9"/>
      <c r="F10" s="9"/>
      <c r="G10" s="9"/>
      <c r="H10" s="10"/>
      <c r="I10" s="22" t="s">
        <v>33</v>
      </c>
      <c r="J10" s="23" t="s">
        <v>34</v>
      </c>
    </row>
    <row r="11" spans="1:10" ht="33" customHeight="1" x14ac:dyDescent="0.2">
      <c r="A11" s="84" t="s">
        <v>20</v>
      </c>
      <c r="B11" s="84"/>
      <c r="C11" s="84"/>
      <c r="D11" s="84"/>
      <c r="E11" s="84"/>
      <c r="F11" s="84"/>
      <c r="G11" s="84"/>
      <c r="H11" s="84"/>
      <c r="I11" s="18">
        <v>5</v>
      </c>
      <c r="J11" s="7"/>
    </row>
    <row r="12" spans="1:10" x14ac:dyDescent="0.2">
      <c r="A12" s="96" t="s">
        <v>50</v>
      </c>
      <c r="B12" s="96"/>
      <c r="C12" s="96"/>
      <c r="D12" s="96"/>
      <c r="E12" s="96"/>
      <c r="F12" s="96"/>
      <c r="G12" s="96"/>
      <c r="H12" s="96"/>
      <c r="I12" s="6">
        <f>SUM(I11)</f>
        <v>5</v>
      </c>
    </row>
    <row r="14" spans="1:10" x14ac:dyDescent="0.2">
      <c r="A14" s="15" t="s">
        <v>204</v>
      </c>
      <c r="B14" s="9"/>
      <c r="C14" s="9"/>
      <c r="D14" s="9"/>
      <c r="E14" s="9"/>
      <c r="F14" s="9"/>
      <c r="G14" s="9"/>
      <c r="H14" s="10"/>
      <c r="I14" s="22" t="s">
        <v>33</v>
      </c>
      <c r="J14" s="23" t="s">
        <v>34</v>
      </c>
    </row>
    <row r="15" spans="1:10" x14ac:dyDescent="0.2">
      <c r="A15" s="90" t="s">
        <v>73</v>
      </c>
      <c r="B15" s="91"/>
      <c r="C15" s="91"/>
      <c r="D15" s="91"/>
      <c r="E15" s="91"/>
      <c r="F15" s="91"/>
      <c r="G15" s="91"/>
      <c r="H15" s="92"/>
      <c r="I15" s="22"/>
      <c r="J15" s="23"/>
    </row>
    <row r="16" spans="1:10" ht="41" customHeight="1" x14ac:dyDescent="0.2">
      <c r="A16" s="84" t="s">
        <v>86</v>
      </c>
      <c r="B16" s="84"/>
      <c r="C16" s="84"/>
      <c r="D16" s="84"/>
      <c r="E16" s="84"/>
      <c r="F16" s="84"/>
      <c r="G16" s="84"/>
      <c r="H16" s="85"/>
      <c r="I16" s="18">
        <v>10</v>
      </c>
      <c r="J16" s="7"/>
    </row>
    <row r="17" spans="1:12" ht="39" customHeight="1" x14ac:dyDescent="0.2">
      <c r="A17" s="84" t="s">
        <v>35</v>
      </c>
      <c r="B17" s="84"/>
      <c r="C17" s="84"/>
      <c r="D17" s="84"/>
      <c r="E17" s="84"/>
      <c r="F17" s="84"/>
      <c r="G17" s="84"/>
      <c r="H17" s="85"/>
      <c r="I17" s="18">
        <v>10</v>
      </c>
      <c r="J17" s="7"/>
    </row>
    <row r="18" spans="1:12" ht="39" customHeight="1" x14ac:dyDescent="0.2">
      <c r="A18" s="88" t="s">
        <v>74</v>
      </c>
      <c r="B18" s="88"/>
      <c r="C18" s="88"/>
      <c r="D18" s="88"/>
      <c r="E18" s="88"/>
      <c r="F18" s="88"/>
      <c r="G18" s="88"/>
      <c r="H18" s="89"/>
      <c r="I18" s="18"/>
      <c r="J18" s="7"/>
    </row>
    <row r="19" spans="1:12" ht="70" customHeight="1" x14ac:dyDescent="0.2">
      <c r="A19" s="93" t="s">
        <v>75</v>
      </c>
      <c r="B19" s="93"/>
      <c r="C19" s="93"/>
      <c r="D19" s="93"/>
      <c r="E19" s="93"/>
      <c r="F19" s="93"/>
      <c r="G19" s="93"/>
      <c r="H19" s="93"/>
      <c r="I19" s="18">
        <v>20</v>
      </c>
      <c r="J19" s="7"/>
    </row>
    <row r="20" spans="1:12" ht="35" customHeight="1" x14ac:dyDescent="0.2">
      <c r="A20" s="84" t="s">
        <v>76</v>
      </c>
      <c r="B20" s="84"/>
      <c r="C20" s="84"/>
      <c r="D20" s="84"/>
      <c r="E20" s="84"/>
      <c r="F20" s="84"/>
      <c r="G20" s="84"/>
      <c r="H20" s="85"/>
      <c r="I20" s="18">
        <v>5</v>
      </c>
      <c r="J20" s="7"/>
      <c r="L20" s="8"/>
    </row>
    <row r="21" spans="1:12" ht="23" customHeight="1" x14ac:dyDescent="0.2">
      <c r="A21" s="85" t="s">
        <v>77</v>
      </c>
      <c r="B21" s="93"/>
      <c r="C21" s="93"/>
      <c r="D21" s="93"/>
      <c r="E21" s="93"/>
      <c r="F21" s="93"/>
      <c r="G21" s="93"/>
      <c r="H21" s="93"/>
      <c r="I21" s="18">
        <v>5</v>
      </c>
      <c r="J21" s="7"/>
      <c r="L21" s="8"/>
    </row>
    <row r="22" spans="1:12" ht="33" customHeight="1" x14ac:dyDescent="0.2">
      <c r="A22" s="85" t="s">
        <v>78</v>
      </c>
      <c r="B22" s="93"/>
      <c r="C22" s="93"/>
      <c r="D22" s="93"/>
      <c r="E22" s="93"/>
      <c r="F22" s="93"/>
      <c r="G22" s="93"/>
      <c r="H22" s="93"/>
      <c r="I22" s="18">
        <v>5</v>
      </c>
      <c r="J22" s="7"/>
    </row>
    <row r="23" spans="1:12" ht="33" customHeight="1" x14ac:dyDescent="0.2">
      <c r="A23" s="84" t="s">
        <v>264</v>
      </c>
      <c r="B23" s="84"/>
      <c r="C23" s="84"/>
      <c r="D23" s="84"/>
      <c r="E23" s="84"/>
      <c r="F23" s="84"/>
      <c r="G23" s="84"/>
      <c r="H23" s="85"/>
      <c r="I23" s="18">
        <v>10</v>
      </c>
      <c r="J23" s="7"/>
      <c r="L23" s="8"/>
    </row>
    <row r="24" spans="1:12" x14ac:dyDescent="0.2">
      <c r="A24" s="84" t="s">
        <v>79</v>
      </c>
      <c r="B24" s="84"/>
      <c r="C24" s="84"/>
      <c r="D24" s="84"/>
      <c r="E24" s="84"/>
      <c r="F24" s="84"/>
      <c r="G24" s="84"/>
      <c r="H24" s="85"/>
      <c r="I24" s="18">
        <v>10</v>
      </c>
      <c r="J24" s="7"/>
    </row>
    <row r="25" spans="1:12" ht="56" customHeight="1" x14ac:dyDescent="0.2">
      <c r="A25" s="94" t="s">
        <v>80</v>
      </c>
      <c r="B25" s="94"/>
      <c r="C25" s="94"/>
      <c r="D25" s="94"/>
      <c r="E25" s="94"/>
      <c r="F25" s="94"/>
      <c r="G25" s="94"/>
      <c r="H25" s="94"/>
      <c r="I25" s="18">
        <v>5</v>
      </c>
      <c r="J25" s="7"/>
    </row>
    <row r="26" spans="1:12" x14ac:dyDescent="0.2">
      <c r="A26" s="96" t="s">
        <v>50</v>
      </c>
      <c r="B26" s="96"/>
      <c r="C26" s="96"/>
      <c r="D26" s="96"/>
      <c r="E26" s="96"/>
      <c r="F26" s="96"/>
      <c r="G26" s="96"/>
      <c r="H26" s="96"/>
      <c r="I26" s="6">
        <f>SUM(I16:I25)</f>
        <v>80</v>
      </c>
    </row>
    <row r="28" spans="1:12" x14ac:dyDescent="0.2">
      <c r="A28" s="102" t="s">
        <v>265</v>
      </c>
      <c r="B28" s="103"/>
      <c r="C28" s="103"/>
      <c r="D28" s="103"/>
      <c r="E28" s="103"/>
      <c r="F28" s="103"/>
      <c r="G28" s="103"/>
      <c r="H28" s="104"/>
      <c r="I28" s="18"/>
      <c r="J28" s="7"/>
    </row>
    <row r="29" spans="1:12" ht="30" customHeight="1" x14ac:dyDescent="0.2">
      <c r="A29" s="86" t="s">
        <v>81</v>
      </c>
      <c r="B29" s="107"/>
      <c r="C29" s="107"/>
      <c r="D29" s="107"/>
      <c r="E29" s="107"/>
      <c r="F29" s="107"/>
      <c r="G29" s="107"/>
      <c r="H29" s="108"/>
      <c r="I29" s="18">
        <v>5</v>
      </c>
      <c r="J29" s="7"/>
    </row>
    <row r="30" spans="1:12" ht="53" customHeight="1" x14ac:dyDescent="0.2">
      <c r="A30" s="86" t="s">
        <v>82</v>
      </c>
      <c r="B30" s="86"/>
      <c r="C30" s="86"/>
      <c r="D30" s="86"/>
      <c r="E30" s="86"/>
      <c r="F30" s="86"/>
      <c r="G30" s="86"/>
      <c r="H30" s="87"/>
      <c r="I30" s="18">
        <v>10</v>
      </c>
      <c r="J30" s="7"/>
    </row>
    <row r="31" spans="1:12" ht="53" customHeight="1" x14ac:dyDescent="0.2">
      <c r="A31" s="87" t="s">
        <v>91</v>
      </c>
      <c r="B31" s="105"/>
      <c r="C31" s="105"/>
      <c r="D31" s="105"/>
      <c r="E31" s="105"/>
      <c r="F31" s="105"/>
      <c r="G31" s="105"/>
      <c r="H31" s="106"/>
      <c r="I31" s="18">
        <v>5</v>
      </c>
      <c r="J31" s="7"/>
    </row>
    <row r="32" spans="1:12" ht="67" customHeight="1" x14ac:dyDescent="0.2">
      <c r="A32" s="86" t="s">
        <v>92</v>
      </c>
      <c r="B32" s="86"/>
      <c r="C32" s="86"/>
      <c r="D32" s="86"/>
      <c r="E32" s="86"/>
      <c r="F32" s="86"/>
      <c r="G32" s="86"/>
      <c r="H32" s="87"/>
      <c r="I32" s="18">
        <v>5</v>
      </c>
      <c r="J32" s="7"/>
    </row>
    <row r="33" spans="1:10" s="270" customFormat="1" ht="26" customHeight="1" x14ac:dyDescent="0.2">
      <c r="A33" s="266" t="s">
        <v>93</v>
      </c>
      <c r="B33" s="266"/>
      <c r="C33" s="266"/>
      <c r="D33" s="266"/>
      <c r="E33" s="266"/>
      <c r="F33" s="266"/>
      <c r="G33" s="266"/>
      <c r="H33" s="267"/>
      <c r="I33" s="268">
        <v>5</v>
      </c>
      <c r="J33" s="269"/>
    </row>
    <row r="34" spans="1:10" s="270" customFormat="1" ht="26" customHeight="1" x14ac:dyDescent="0.2">
      <c r="A34" s="271" t="s">
        <v>94</v>
      </c>
      <c r="B34" s="272"/>
      <c r="C34" s="272"/>
      <c r="D34" s="272"/>
      <c r="E34" s="272"/>
      <c r="F34" s="272"/>
      <c r="G34" s="272"/>
      <c r="H34" s="272"/>
      <c r="I34" s="268">
        <v>5</v>
      </c>
      <c r="J34" s="269"/>
    </row>
    <row r="35" spans="1:10" s="270" customFormat="1" ht="43" customHeight="1" x14ac:dyDescent="0.2">
      <c r="A35" s="273" t="s">
        <v>266</v>
      </c>
      <c r="B35" s="273"/>
      <c r="C35" s="273"/>
      <c r="D35" s="273"/>
      <c r="E35" s="273"/>
      <c r="F35" s="273"/>
      <c r="G35" s="273"/>
      <c r="H35" s="273"/>
      <c r="I35" s="268" t="s">
        <v>85</v>
      </c>
      <c r="J35" s="269"/>
    </row>
    <row r="36" spans="1:10" ht="26" customHeight="1" x14ac:dyDescent="0.2">
      <c r="A36" s="95" t="s">
        <v>50</v>
      </c>
      <c r="B36" s="95"/>
      <c r="C36" s="95"/>
      <c r="D36" s="95"/>
      <c r="E36" s="95"/>
      <c r="F36" s="95"/>
      <c r="G36" s="95"/>
      <c r="H36" s="95"/>
      <c r="I36" s="6">
        <f>SUM(I29:I34)</f>
        <v>35</v>
      </c>
    </row>
    <row r="38" spans="1:10" x14ac:dyDescent="0.2">
      <c r="A38" s="102" t="s">
        <v>95</v>
      </c>
      <c r="B38" s="103"/>
      <c r="C38" s="103"/>
      <c r="D38" s="103"/>
      <c r="E38" s="103"/>
      <c r="F38" s="103"/>
      <c r="G38" s="103"/>
      <c r="H38" s="104"/>
      <c r="I38" s="18"/>
      <c r="J38" s="7"/>
    </row>
    <row r="39" spans="1:10" ht="32" customHeight="1" x14ac:dyDescent="0.2">
      <c r="A39" s="82" t="s">
        <v>21</v>
      </c>
      <c r="B39" s="83"/>
      <c r="C39" s="83"/>
      <c r="D39" s="83"/>
      <c r="E39" s="83"/>
      <c r="F39" s="83"/>
      <c r="G39" s="83"/>
      <c r="H39" s="83"/>
      <c r="I39" s="18">
        <v>10</v>
      </c>
      <c r="J39" s="7"/>
    </row>
    <row r="40" spans="1:10" ht="64" customHeight="1" x14ac:dyDescent="0.2">
      <c r="A40" s="82" t="s">
        <v>28</v>
      </c>
      <c r="B40" s="83"/>
      <c r="C40" s="83"/>
      <c r="D40" s="83"/>
      <c r="E40" s="83"/>
      <c r="F40" s="83"/>
      <c r="G40" s="83"/>
      <c r="H40" s="83"/>
      <c r="I40" s="18">
        <v>5</v>
      </c>
      <c r="J40" s="7"/>
    </row>
    <row r="41" spans="1:10" ht="48" customHeight="1" x14ac:dyDescent="0.2">
      <c r="A41" s="82" t="s">
        <v>30</v>
      </c>
      <c r="B41" s="83"/>
      <c r="C41" s="83"/>
      <c r="D41" s="83"/>
      <c r="E41" s="83"/>
      <c r="F41" s="83"/>
      <c r="G41" s="83"/>
      <c r="H41" s="83"/>
      <c r="I41" s="18">
        <v>5</v>
      </c>
      <c r="J41" s="7"/>
    </row>
    <row r="42" spans="1:10" ht="48" customHeight="1" x14ac:dyDescent="0.2">
      <c r="A42" s="82" t="s">
        <v>212</v>
      </c>
      <c r="B42" s="83"/>
      <c r="C42" s="83"/>
      <c r="D42" s="83"/>
      <c r="E42" s="83"/>
      <c r="F42" s="83"/>
      <c r="G42" s="83"/>
      <c r="H42" s="83"/>
      <c r="I42" s="18">
        <v>10</v>
      </c>
      <c r="J42" s="7"/>
    </row>
    <row r="43" spans="1:10" ht="72" customHeight="1" x14ac:dyDescent="0.2">
      <c r="A43" s="82" t="s">
        <v>29</v>
      </c>
      <c r="B43" s="83"/>
      <c r="C43" s="83"/>
      <c r="D43" s="83"/>
      <c r="E43" s="83"/>
      <c r="F43" s="83"/>
      <c r="G43" s="83"/>
      <c r="H43" s="83"/>
      <c r="I43" s="18">
        <v>10</v>
      </c>
      <c r="J43" s="7"/>
    </row>
    <row r="44" spans="1:10" s="270" customFormat="1" ht="48" customHeight="1" x14ac:dyDescent="0.2">
      <c r="A44" s="266" t="s">
        <v>32</v>
      </c>
      <c r="B44" s="266"/>
      <c r="C44" s="266"/>
      <c r="D44" s="266"/>
      <c r="E44" s="266"/>
      <c r="F44" s="266"/>
      <c r="G44" s="266"/>
      <c r="H44" s="267"/>
      <c r="I44" s="268">
        <v>5</v>
      </c>
      <c r="J44" s="269"/>
    </row>
    <row r="45" spans="1:10" s="270" customFormat="1" ht="48" customHeight="1" x14ac:dyDescent="0.2">
      <c r="A45" s="271" t="s">
        <v>213</v>
      </c>
      <c r="B45" s="272"/>
      <c r="C45" s="272"/>
      <c r="D45" s="272"/>
      <c r="E45" s="272"/>
      <c r="F45" s="272"/>
      <c r="G45" s="272"/>
      <c r="H45" s="272"/>
      <c r="I45" s="268">
        <v>5</v>
      </c>
      <c r="J45" s="269"/>
    </row>
    <row r="46" spans="1:10" s="270" customFormat="1" ht="43" customHeight="1" x14ac:dyDescent="0.2">
      <c r="A46" s="273" t="s">
        <v>83</v>
      </c>
      <c r="B46" s="273"/>
      <c r="C46" s="273"/>
      <c r="D46" s="273"/>
      <c r="E46" s="273"/>
      <c r="F46" s="273"/>
      <c r="G46" s="273"/>
      <c r="H46" s="273"/>
      <c r="I46" s="268">
        <v>5</v>
      </c>
      <c r="J46" s="269"/>
    </row>
    <row r="47" spans="1:10" s="270" customFormat="1" ht="43" customHeight="1" x14ac:dyDescent="0.2">
      <c r="A47" s="273" t="s">
        <v>90</v>
      </c>
      <c r="B47" s="273"/>
      <c r="C47" s="273"/>
      <c r="D47" s="273"/>
      <c r="E47" s="273"/>
      <c r="F47" s="273"/>
      <c r="G47" s="273"/>
      <c r="H47" s="273"/>
      <c r="I47" s="268" t="s">
        <v>85</v>
      </c>
      <c r="J47" s="269"/>
    </row>
    <row r="48" spans="1:10" ht="19" customHeight="1" x14ac:dyDescent="0.2">
      <c r="A48" s="95" t="s">
        <v>50</v>
      </c>
      <c r="B48" s="95"/>
      <c r="C48" s="95"/>
      <c r="D48" s="95"/>
      <c r="E48" s="95"/>
      <c r="F48" s="95"/>
      <c r="G48" s="95"/>
      <c r="H48" s="95"/>
      <c r="I48" s="6">
        <f>SUM(I39:I46)</f>
        <v>55</v>
      </c>
    </row>
    <row r="50" spans="1:10" ht="16" customHeight="1" x14ac:dyDescent="0.2">
      <c r="A50" s="98" t="s">
        <v>214</v>
      </c>
      <c r="B50" s="99"/>
      <c r="C50" s="99"/>
      <c r="D50" s="99"/>
      <c r="E50" s="99"/>
      <c r="F50" s="99"/>
      <c r="G50" s="99"/>
      <c r="H50" s="100"/>
      <c r="I50" s="18"/>
      <c r="J50" s="7"/>
    </row>
    <row r="51" spans="1:10" ht="50" customHeight="1" x14ac:dyDescent="0.2">
      <c r="A51" s="85" t="s">
        <v>31</v>
      </c>
      <c r="B51" s="93"/>
      <c r="C51" s="93"/>
      <c r="D51" s="93"/>
      <c r="E51" s="93"/>
      <c r="F51" s="93"/>
      <c r="G51" s="93"/>
      <c r="H51" s="101"/>
      <c r="I51" s="18">
        <v>10</v>
      </c>
      <c r="J51" s="7"/>
    </row>
    <row r="52" spans="1:10" ht="94" customHeight="1" x14ac:dyDescent="0.2">
      <c r="A52" s="85" t="s">
        <v>25</v>
      </c>
      <c r="B52" s="93"/>
      <c r="C52" s="93"/>
      <c r="D52" s="93"/>
      <c r="E52" s="93"/>
      <c r="F52" s="93"/>
      <c r="G52" s="93"/>
      <c r="H52" s="101"/>
      <c r="I52" s="18">
        <v>5</v>
      </c>
      <c r="J52" s="7"/>
    </row>
    <row r="53" spans="1:10" ht="79" customHeight="1" x14ac:dyDescent="0.2">
      <c r="A53" s="85" t="s">
        <v>27</v>
      </c>
      <c r="B53" s="93"/>
      <c r="C53" s="93"/>
      <c r="D53" s="93"/>
      <c r="E53" s="93"/>
      <c r="F53" s="93"/>
      <c r="G53" s="93"/>
      <c r="H53" s="101"/>
      <c r="I53" s="18">
        <v>5</v>
      </c>
      <c r="J53" s="7"/>
    </row>
    <row r="54" spans="1:10" s="270" customFormat="1" x14ac:dyDescent="0.2">
      <c r="A54" s="274" t="s">
        <v>26</v>
      </c>
      <c r="B54" s="275"/>
      <c r="C54" s="275"/>
      <c r="D54" s="275"/>
      <c r="E54" s="275"/>
      <c r="F54" s="275"/>
      <c r="G54" s="275"/>
      <c r="H54" s="276"/>
      <c r="I54" s="268">
        <v>5</v>
      </c>
      <c r="J54" s="269"/>
    </row>
    <row r="55" spans="1:10" x14ac:dyDescent="0.2">
      <c r="A55" s="95" t="s">
        <v>50</v>
      </c>
      <c r="B55" s="95"/>
      <c r="C55" s="95"/>
      <c r="D55" s="95"/>
      <c r="E55" s="95"/>
      <c r="F55" s="95"/>
      <c r="G55" s="95"/>
      <c r="H55" s="95"/>
      <c r="I55" s="6">
        <f>SUM(I51:I54)</f>
        <v>25</v>
      </c>
    </row>
    <row r="56" spans="1:10" x14ac:dyDescent="0.2">
      <c r="A56" s="12"/>
      <c r="B56" s="12"/>
      <c r="C56" s="12"/>
      <c r="D56" s="12"/>
      <c r="E56" s="12"/>
      <c r="F56" s="12"/>
      <c r="G56" s="12"/>
      <c r="H56" s="12"/>
    </row>
    <row r="57" spans="1:10" x14ac:dyDescent="0.2">
      <c r="A57" s="98" t="s">
        <v>37</v>
      </c>
      <c r="B57" s="99"/>
      <c r="C57" s="99"/>
      <c r="D57" s="99"/>
      <c r="E57" s="99"/>
      <c r="F57" s="99"/>
      <c r="G57" s="99"/>
      <c r="H57" s="100"/>
      <c r="I57" s="18"/>
      <c r="J57" s="7"/>
    </row>
    <row r="58" spans="1:10" ht="63" customHeight="1" x14ac:dyDescent="0.2">
      <c r="A58" s="85" t="s">
        <v>84</v>
      </c>
      <c r="B58" s="93"/>
      <c r="C58" s="93"/>
      <c r="D58" s="93"/>
      <c r="E58" s="93"/>
      <c r="F58" s="93"/>
      <c r="G58" s="93"/>
      <c r="H58" s="101"/>
      <c r="I58" s="18">
        <v>5</v>
      </c>
      <c r="J58" s="7"/>
    </row>
    <row r="59" spans="1:10" s="1" customFormat="1" ht="55" customHeight="1" x14ac:dyDescent="0.2">
      <c r="A59" s="85" t="s">
        <v>24</v>
      </c>
      <c r="B59" s="93"/>
      <c r="C59" s="93"/>
      <c r="D59" s="93"/>
      <c r="E59" s="93"/>
      <c r="F59" s="93"/>
      <c r="G59" s="93"/>
      <c r="H59" s="101"/>
      <c r="I59" s="19">
        <v>10</v>
      </c>
      <c r="J59" s="13"/>
    </row>
    <row r="60" spans="1:10" s="270" customFormat="1" x14ac:dyDescent="0.2">
      <c r="A60" s="274" t="s">
        <v>23</v>
      </c>
      <c r="B60" s="275"/>
      <c r="C60" s="275"/>
      <c r="D60" s="275"/>
      <c r="E60" s="275"/>
      <c r="F60" s="275"/>
      <c r="G60" s="275"/>
      <c r="H60" s="276"/>
      <c r="I60" s="268">
        <v>5</v>
      </c>
      <c r="J60" s="269"/>
    </row>
    <row r="61" spans="1:10" x14ac:dyDescent="0.2">
      <c r="A61" s="95" t="s">
        <v>50</v>
      </c>
      <c r="B61" s="95"/>
      <c r="C61" s="95"/>
      <c r="D61" s="95"/>
      <c r="E61" s="95"/>
      <c r="F61" s="95"/>
      <c r="G61" s="95"/>
      <c r="H61" s="95"/>
      <c r="I61" s="6">
        <f>SUM(I58:I60)</f>
        <v>20</v>
      </c>
    </row>
    <row r="63" spans="1:10" ht="21" customHeight="1" x14ac:dyDescent="0.2">
      <c r="A63" s="98" t="s">
        <v>49</v>
      </c>
      <c r="B63" s="99"/>
      <c r="C63" s="99"/>
      <c r="D63" s="99"/>
      <c r="E63" s="99"/>
      <c r="F63" s="99"/>
      <c r="G63" s="99"/>
      <c r="H63" s="100"/>
      <c r="I63" s="20"/>
      <c r="J63" s="14"/>
    </row>
    <row r="64" spans="1:10" x14ac:dyDescent="0.2">
      <c r="A64" s="84" t="s">
        <v>22</v>
      </c>
      <c r="B64" s="84"/>
      <c r="C64" s="84"/>
      <c r="D64" s="84"/>
      <c r="E64" s="84"/>
      <c r="F64" s="84"/>
      <c r="G64" s="84"/>
      <c r="H64" s="84"/>
      <c r="I64" s="21">
        <v>5</v>
      </c>
      <c r="J64" s="11"/>
    </row>
    <row r="65" spans="1:9" x14ac:dyDescent="0.2">
      <c r="A65" s="95" t="s">
        <v>50</v>
      </c>
      <c r="B65" s="95"/>
      <c r="C65" s="95"/>
      <c r="D65" s="95"/>
      <c r="E65" s="95"/>
      <c r="F65" s="95"/>
      <c r="G65" s="95"/>
      <c r="H65" s="95"/>
      <c r="I65" s="6">
        <f>SUM(I64:I64)</f>
        <v>5</v>
      </c>
    </row>
    <row r="67" spans="1:9" x14ac:dyDescent="0.2">
      <c r="A67" s="5"/>
      <c r="B67" s="5"/>
      <c r="C67" s="5"/>
      <c r="D67" s="5"/>
      <c r="E67" s="5"/>
      <c r="F67" s="5"/>
      <c r="G67" s="5"/>
      <c r="H67" s="5"/>
    </row>
    <row r="68" spans="1:9" x14ac:dyDescent="0.2">
      <c r="A68" s="5"/>
      <c r="B68" s="5"/>
      <c r="C68" s="5"/>
      <c r="D68" s="5"/>
      <c r="E68" s="5"/>
      <c r="F68" s="5"/>
      <c r="G68" s="5"/>
      <c r="H68" s="5"/>
    </row>
    <row r="69" spans="1:9" x14ac:dyDescent="0.2">
      <c r="A69" s="5"/>
      <c r="B69" s="5"/>
      <c r="C69" s="5"/>
      <c r="D69" s="5"/>
      <c r="E69" s="5"/>
      <c r="F69" s="5"/>
      <c r="G69" s="5"/>
      <c r="H69" s="5"/>
    </row>
    <row r="70" spans="1:9" x14ac:dyDescent="0.2">
      <c r="A70" s="5"/>
      <c r="B70" s="5"/>
      <c r="C70" s="5"/>
      <c r="D70" s="5"/>
      <c r="E70" s="5"/>
      <c r="F70" s="5"/>
      <c r="G70" s="5"/>
      <c r="H70" s="5"/>
    </row>
    <row r="71" spans="1:9" x14ac:dyDescent="0.2">
      <c r="A71" s="3"/>
      <c r="B71" s="3"/>
      <c r="C71" s="3"/>
      <c r="D71" s="3"/>
      <c r="E71" s="3"/>
      <c r="F71" s="3"/>
      <c r="G71" s="3"/>
      <c r="H71" s="3"/>
    </row>
    <row r="72" spans="1:9" x14ac:dyDescent="0.2">
      <c r="A72" s="3"/>
      <c r="B72" s="3"/>
      <c r="C72" s="3"/>
      <c r="D72" s="3"/>
      <c r="E72" s="3"/>
      <c r="F72" s="3"/>
      <c r="G72" s="3"/>
      <c r="H72" s="3"/>
    </row>
    <row r="73" spans="1:9" x14ac:dyDescent="0.2">
      <c r="A73" s="3"/>
      <c r="B73" s="3"/>
      <c r="C73" s="3"/>
      <c r="D73" s="3"/>
      <c r="E73" s="3"/>
      <c r="F73" s="3"/>
      <c r="G73" s="3"/>
      <c r="H73" s="3"/>
    </row>
    <row r="74" spans="1:9" x14ac:dyDescent="0.2">
      <c r="A74" s="5"/>
      <c r="B74" s="5"/>
      <c r="C74" s="5"/>
      <c r="D74" s="5"/>
      <c r="E74" s="5"/>
      <c r="F74" s="5"/>
      <c r="G74" s="5"/>
      <c r="H74" s="5"/>
    </row>
    <row r="75" spans="1:9" x14ac:dyDescent="0.2">
      <c r="A75" s="3"/>
      <c r="B75" s="3"/>
      <c r="C75" s="3"/>
      <c r="D75" s="3"/>
      <c r="E75" s="3"/>
      <c r="F75" s="3"/>
      <c r="G75" s="3"/>
      <c r="H75" s="3"/>
    </row>
  </sheetData>
  <mergeCells count="55">
    <mergeCell ref="A53:H53"/>
    <mergeCell ref="A52:H52"/>
    <mergeCell ref="A51:H51"/>
    <mergeCell ref="A29:H29"/>
    <mergeCell ref="A30:H30"/>
    <mergeCell ref="A48:H48"/>
    <mergeCell ref="A47:H47"/>
    <mergeCell ref="A44:H44"/>
    <mergeCell ref="A41:H41"/>
    <mergeCell ref="A40:H40"/>
    <mergeCell ref="A43:H43"/>
    <mergeCell ref="A38:H38"/>
    <mergeCell ref="A11:H11"/>
    <mergeCell ref="A63:H63"/>
    <mergeCell ref="A59:H59"/>
    <mergeCell ref="A60:H60"/>
    <mergeCell ref="A54:H54"/>
    <mergeCell ref="A57:H57"/>
    <mergeCell ref="A58:H58"/>
    <mergeCell ref="A22:H22"/>
    <mergeCell ref="A23:H23"/>
    <mergeCell ref="A24:H24"/>
    <mergeCell ref="A46:H46"/>
    <mergeCell ref="A65:H65"/>
    <mergeCell ref="A12:H12"/>
    <mergeCell ref="A61:H61"/>
    <mergeCell ref="A55:H55"/>
    <mergeCell ref="A64:H64"/>
    <mergeCell ref="A34:H34"/>
    <mergeCell ref="A45:H45"/>
    <mergeCell ref="A35:H35"/>
    <mergeCell ref="A36:H36"/>
    <mergeCell ref="A28:H28"/>
    <mergeCell ref="A26:H26"/>
    <mergeCell ref="A50:H50"/>
    <mergeCell ref="A31:H31"/>
    <mergeCell ref="B6:J6"/>
    <mergeCell ref="B7:J7"/>
    <mergeCell ref="A42:H42"/>
    <mergeCell ref="A18:H18"/>
    <mergeCell ref="A15:H15"/>
    <mergeCell ref="A16:H16"/>
    <mergeCell ref="A17:H17"/>
    <mergeCell ref="A19:H19"/>
    <mergeCell ref="A20:H20"/>
    <mergeCell ref="A21:H21"/>
    <mergeCell ref="A32:H32"/>
    <mergeCell ref="A33:H33"/>
    <mergeCell ref="A39:H39"/>
    <mergeCell ref="A25:H25"/>
    <mergeCell ref="B1:J1"/>
    <mergeCell ref="B2:J2"/>
    <mergeCell ref="B3:J3"/>
    <mergeCell ref="B4:J4"/>
    <mergeCell ref="B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A260-7737-3447-989B-7269F46D5E40}">
  <dimension ref="A1:H90"/>
  <sheetViews>
    <sheetView topLeftCell="A10" zoomScale="141" workbookViewId="0">
      <selection activeCell="B24" sqref="B24"/>
    </sheetView>
  </sheetViews>
  <sheetFormatPr baseColWidth="10" defaultRowHeight="16" x14ac:dyDescent="0.2"/>
  <cols>
    <col min="1" max="1" width="21.1640625" style="27" customWidth="1"/>
    <col min="2" max="2" width="91.33203125" style="1" customWidth="1"/>
    <col min="3" max="3" width="15.5" customWidth="1"/>
    <col min="4" max="4" width="14.5" customWidth="1"/>
    <col min="5" max="5" width="13.6640625" customWidth="1"/>
  </cols>
  <sheetData>
    <row r="1" spans="1:6" x14ac:dyDescent="0.2">
      <c r="A1" s="29" t="s">
        <v>8</v>
      </c>
      <c r="B1" s="26"/>
    </row>
    <row r="2" spans="1:6" x14ac:dyDescent="0.2">
      <c r="A2" s="29" t="s">
        <v>9</v>
      </c>
      <c r="B2" s="26"/>
    </row>
    <row r="3" spans="1:6" x14ac:dyDescent="0.2">
      <c r="A3" s="29" t="s">
        <v>10</v>
      </c>
      <c r="B3" s="26"/>
    </row>
    <row r="4" spans="1:6" x14ac:dyDescent="0.2">
      <c r="A4" s="29" t="s">
        <v>11</v>
      </c>
      <c r="B4" s="26"/>
    </row>
    <row r="5" spans="1:6" x14ac:dyDescent="0.2">
      <c r="A5" s="29" t="s">
        <v>12</v>
      </c>
      <c r="B5" s="26"/>
    </row>
    <row r="6" spans="1:6" x14ac:dyDescent="0.2">
      <c r="A6" s="29" t="s">
        <v>13</v>
      </c>
      <c r="B6" s="26"/>
    </row>
    <row r="7" spans="1:6" x14ac:dyDescent="0.2">
      <c r="B7"/>
    </row>
    <row r="8" spans="1:6" ht="35" thickBot="1" x14ac:dyDescent="0.25">
      <c r="A8" s="34"/>
      <c r="B8" s="35" t="s">
        <v>7</v>
      </c>
      <c r="C8" s="36" t="s">
        <v>39</v>
      </c>
      <c r="D8" s="35" t="s">
        <v>40</v>
      </c>
      <c r="E8" s="35" t="s">
        <v>46</v>
      </c>
      <c r="F8" s="1"/>
    </row>
    <row r="9" spans="1:6" ht="17" customHeight="1" x14ac:dyDescent="0.2">
      <c r="A9" s="30" t="s">
        <v>63</v>
      </c>
      <c r="B9" s="112" t="s">
        <v>51</v>
      </c>
      <c r="C9" s="112"/>
      <c r="D9" s="4">
        <v>5</v>
      </c>
      <c r="E9" s="25"/>
    </row>
    <row r="10" spans="1:6" ht="34" x14ac:dyDescent="0.2">
      <c r="A10" s="28" t="s">
        <v>64</v>
      </c>
      <c r="B10" s="79" t="s">
        <v>57</v>
      </c>
      <c r="C10" s="9" t="s">
        <v>1</v>
      </c>
      <c r="D10" s="9"/>
      <c r="E10" s="9"/>
    </row>
    <row r="12" spans="1:6" ht="17" customHeight="1" x14ac:dyDescent="0.2">
      <c r="A12" s="84" t="s">
        <v>64</v>
      </c>
      <c r="B12" s="99" t="s">
        <v>17</v>
      </c>
      <c r="C12" s="99"/>
      <c r="D12" s="37">
        <v>15</v>
      </c>
      <c r="E12" s="9"/>
    </row>
    <row r="13" spans="1:6" ht="34" x14ac:dyDescent="0.2">
      <c r="A13" s="84"/>
      <c r="B13" s="3" t="s">
        <v>52</v>
      </c>
      <c r="C13" t="s">
        <v>1</v>
      </c>
    </row>
    <row r="14" spans="1:6" ht="17" x14ac:dyDescent="0.2">
      <c r="A14" s="84"/>
      <c r="B14" s="39" t="s">
        <v>53</v>
      </c>
      <c r="C14" s="25" t="s">
        <v>0</v>
      </c>
      <c r="D14" s="25"/>
      <c r="E14" s="25"/>
    </row>
    <row r="16" spans="1:6" ht="17" customHeight="1" x14ac:dyDescent="0.2">
      <c r="A16" s="109" t="s">
        <v>64</v>
      </c>
      <c r="B16" s="99" t="s">
        <v>38</v>
      </c>
      <c r="C16" s="99"/>
      <c r="D16" s="37">
        <v>15</v>
      </c>
      <c r="E16" s="9"/>
    </row>
    <row r="17" spans="1:5" ht="17" customHeight="1" x14ac:dyDescent="0.2">
      <c r="A17" s="109"/>
      <c r="B17" s="41" t="s">
        <v>54</v>
      </c>
      <c r="C17" s="33"/>
      <c r="D17" s="2"/>
    </row>
    <row r="18" spans="1:5" ht="17" x14ac:dyDescent="0.2">
      <c r="A18" s="109"/>
      <c r="B18" s="38" t="s">
        <v>14</v>
      </c>
      <c r="C18" t="s">
        <v>0</v>
      </c>
    </row>
    <row r="19" spans="1:5" ht="17" x14ac:dyDescent="0.2">
      <c r="A19" s="109"/>
      <c r="B19" s="38" t="s">
        <v>15</v>
      </c>
      <c r="C19" t="s">
        <v>1</v>
      </c>
    </row>
    <row r="20" spans="1:5" ht="17" x14ac:dyDescent="0.2">
      <c r="A20" s="109"/>
      <c r="B20" s="38" t="s">
        <v>58</v>
      </c>
      <c r="C20" t="s">
        <v>2</v>
      </c>
    </row>
    <row r="21" spans="1:5" ht="34" x14ac:dyDescent="0.2">
      <c r="A21" s="109"/>
      <c r="B21" s="3" t="s">
        <v>55</v>
      </c>
      <c r="C21" t="s">
        <v>1</v>
      </c>
    </row>
    <row r="23" spans="1:5" ht="17" customHeight="1" x14ac:dyDescent="0.2">
      <c r="A23" s="84" t="s">
        <v>65</v>
      </c>
      <c r="B23" s="99" t="s">
        <v>59</v>
      </c>
      <c r="C23" s="99"/>
      <c r="D23" s="37">
        <v>10</v>
      </c>
      <c r="E23" s="9"/>
    </row>
    <row r="24" spans="1:5" ht="34" x14ac:dyDescent="0.2">
      <c r="A24" s="84"/>
      <c r="B24" s="38" t="s">
        <v>18</v>
      </c>
      <c r="C24" t="s">
        <v>0</v>
      </c>
    </row>
    <row r="25" spans="1:5" ht="17" x14ac:dyDescent="0.2">
      <c r="A25" s="84"/>
      <c r="B25" s="77" t="s">
        <v>16</v>
      </c>
      <c r="C25" t="s">
        <v>4</v>
      </c>
    </row>
    <row r="26" spans="1:5" ht="17" x14ac:dyDescent="0.2">
      <c r="A26" s="84"/>
      <c r="B26" s="38" t="s">
        <v>19</v>
      </c>
      <c r="C26" t="s">
        <v>1</v>
      </c>
    </row>
    <row r="27" spans="1:5" ht="17" x14ac:dyDescent="0.2">
      <c r="A27" s="84"/>
      <c r="B27" s="78" t="s">
        <v>5</v>
      </c>
      <c r="C27" s="25" t="s">
        <v>2</v>
      </c>
      <c r="D27" s="25"/>
      <c r="E27" s="25"/>
    </row>
    <row r="29" spans="1:5" ht="17" customHeight="1" x14ac:dyDescent="0.2">
      <c r="A29" s="31"/>
      <c r="B29" s="99" t="s">
        <v>6</v>
      </c>
      <c r="C29" s="99"/>
      <c r="D29" s="37">
        <v>120</v>
      </c>
      <c r="E29" s="9"/>
    </row>
    <row r="30" spans="1:5" ht="46" customHeight="1" x14ac:dyDescent="0.2">
      <c r="A30" s="7" t="s">
        <v>71</v>
      </c>
      <c r="B30" s="1" t="s">
        <v>205</v>
      </c>
      <c r="C30" s="1" t="s">
        <v>263</v>
      </c>
      <c r="D30" s="2"/>
    </row>
    <row r="31" spans="1:5" ht="17" x14ac:dyDescent="0.2">
      <c r="A31" s="29" t="s">
        <v>64</v>
      </c>
      <c r="B31" s="39" t="s">
        <v>206</v>
      </c>
      <c r="C31" s="40" t="s">
        <v>60</v>
      </c>
      <c r="D31" s="25"/>
      <c r="E31" s="25"/>
    </row>
    <row r="32" spans="1:5" x14ac:dyDescent="0.2">
      <c r="B32" s="3"/>
      <c r="C32" s="27"/>
    </row>
    <row r="33" spans="1:5" ht="39" customHeight="1" x14ac:dyDescent="0.2">
      <c r="A33" s="109" t="s">
        <v>64</v>
      </c>
      <c r="B33" s="99" t="s">
        <v>207</v>
      </c>
      <c r="C33" s="99"/>
      <c r="D33" s="37">
        <v>5</v>
      </c>
      <c r="E33" s="9"/>
    </row>
    <row r="34" spans="1:5" ht="34" x14ac:dyDescent="0.2">
      <c r="A34" s="109"/>
      <c r="B34" s="80" t="s">
        <v>56</v>
      </c>
      <c r="C34" s="25" t="s">
        <v>1</v>
      </c>
      <c r="D34" s="25"/>
      <c r="E34" s="25"/>
    </row>
    <row r="35" spans="1:5" ht="17" customHeight="1" x14ac:dyDescent="0.2"/>
    <row r="36" spans="1:5" x14ac:dyDescent="0.2">
      <c r="A36" s="84" t="s">
        <v>66</v>
      </c>
      <c r="B36" s="99" t="s">
        <v>208</v>
      </c>
      <c r="C36" s="99"/>
      <c r="D36" s="37">
        <v>10</v>
      </c>
      <c r="E36" s="9"/>
    </row>
    <row r="37" spans="1:5" ht="17" x14ac:dyDescent="0.2">
      <c r="A37" s="84"/>
      <c r="B37" s="38" t="s">
        <v>68</v>
      </c>
      <c r="C37" t="s">
        <v>0</v>
      </c>
    </row>
    <row r="38" spans="1:5" ht="17" x14ac:dyDescent="0.2">
      <c r="A38" s="84"/>
      <c r="B38" s="38" t="s">
        <v>69</v>
      </c>
      <c r="C38" t="s">
        <v>1</v>
      </c>
    </row>
    <row r="39" spans="1:5" ht="17" x14ac:dyDescent="0.2">
      <c r="A39" s="84"/>
      <c r="B39" s="78" t="s">
        <v>70</v>
      </c>
      <c r="C39" s="25" t="s">
        <v>2</v>
      </c>
      <c r="D39" s="25"/>
      <c r="E39" s="25"/>
    </row>
    <row r="40" spans="1:5" ht="17" customHeight="1" x14ac:dyDescent="0.2"/>
    <row r="41" spans="1:5" ht="34" customHeight="1" x14ac:dyDescent="0.2">
      <c r="A41" s="84" t="s">
        <v>67</v>
      </c>
      <c r="B41" s="99" t="s">
        <v>209</v>
      </c>
      <c r="C41" s="99"/>
      <c r="D41" s="37">
        <v>20</v>
      </c>
      <c r="E41" s="9"/>
    </row>
    <row r="42" spans="1:5" ht="17" x14ac:dyDescent="0.2">
      <c r="A42" s="84"/>
      <c r="B42" s="1" t="s">
        <v>210</v>
      </c>
      <c r="C42" t="s">
        <v>0</v>
      </c>
    </row>
    <row r="43" spans="1:5" ht="18" customHeight="1" x14ac:dyDescent="0.2">
      <c r="A43" s="84"/>
      <c r="B43" s="32" t="s">
        <v>211</v>
      </c>
      <c r="C43" s="25" t="s">
        <v>0</v>
      </c>
      <c r="D43" s="25"/>
      <c r="E43" s="25"/>
    </row>
    <row r="44" spans="1:5" ht="17" customHeight="1" x14ac:dyDescent="0.2"/>
    <row r="47" spans="1:5" ht="17" customHeight="1" x14ac:dyDescent="0.2"/>
    <row r="48" spans="1:5" ht="17" customHeight="1" x14ac:dyDescent="0.2"/>
    <row r="49" spans="2:8" ht="16" customHeight="1" x14ac:dyDescent="0.2">
      <c r="B49" s="97" t="s">
        <v>42</v>
      </c>
      <c r="C49" s="97"/>
      <c r="D49" s="23" t="s">
        <v>47</v>
      </c>
      <c r="E49" s="23" t="s">
        <v>46</v>
      </c>
    </row>
    <row r="50" spans="2:8" ht="16" customHeight="1" x14ac:dyDescent="0.2">
      <c r="B50" s="87" t="s">
        <v>44</v>
      </c>
      <c r="C50" s="106"/>
      <c r="D50" s="18">
        <f>D9</f>
        <v>5</v>
      </c>
      <c r="E50" s="24"/>
    </row>
    <row r="51" spans="2:8" ht="16" customHeight="1" x14ac:dyDescent="0.2">
      <c r="B51" s="87" t="s">
        <v>17</v>
      </c>
      <c r="C51" s="106"/>
      <c r="D51" s="24">
        <f>D12</f>
        <v>15</v>
      </c>
      <c r="E51" s="24"/>
    </row>
    <row r="52" spans="2:8" ht="16" customHeight="1" x14ac:dyDescent="0.2">
      <c r="B52" s="87" t="s">
        <v>38</v>
      </c>
      <c r="C52" s="106"/>
      <c r="D52" s="24">
        <f>D16</f>
        <v>15</v>
      </c>
      <c r="E52" s="24"/>
    </row>
    <row r="53" spans="2:8" ht="16" customHeight="1" x14ac:dyDescent="0.2">
      <c r="B53" s="87" t="s">
        <v>72</v>
      </c>
      <c r="C53" s="106"/>
      <c r="D53" s="24">
        <f>D23</f>
        <v>10</v>
      </c>
      <c r="E53" s="24"/>
    </row>
    <row r="54" spans="2:8" ht="16" customHeight="1" x14ac:dyDescent="0.2">
      <c r="B54" s="87" t="s">
        <v>6</v>
      </c>
      <c r="C54" s="106"/>
      <c r="D54" s="24">
        <f>D29</f>
        <v>120</v>
      </c>
      <c r="E54" s="24"/>
      <c r="H54" s="2"/>
    </row>
    <row r="55" spans="2:8" ht="16" customHeight="1" x14ac:dyDescent="0.2">
      <c r="B55" s="87" t="s">
        <v>3</v>
      </c>
      <c r="C55" s="106"/>
      <c r="D55" s="24">
        <f>D33</f>
        <v>5</v>
      </c>
      <c r="E55" s="24"/>
      <c r="H55" s="2"/>
    </row>
    <row r="56" spans="2:8" ht="16" customHeight="1" x14ac:dyDescent="0.2">
      <c r="B56" s="87" t="s">
        <v>43</v>
      </c>
      <c r="C56" s="106"/>
      <c r="D56" s="24">
        <f>D36</f>
        <v>10</v>
      </c>
      <c r="E56" s="24"/>
    </row>
    <row r="57" spans="2:8" ht="16" customHeight="1" x14ac:dyDescent="0.2">
      <c r="B57" s="87" t="s">
        <v>209</v>
      </c>
      <c r="C57" s="106"/>
      <c r="D57" s="24">
        <f>D41</f>
        <v>20</v>
      </c>
      <c r="E57" s="24"/>
      <c r="H57" s="2"/>
    </row>
    <row r="58" spans="2:8" ht="17" customHeight="1" x14ac:dyDescent="0.2">
      <c r="B58" s="86" t="s">
        <v>61</v>
      </c>
      <c r="C58" s="86"/>
      <c r="D58" s="18" t="s">
        <v>45</v>
      </c>
      <c r="E58" s="24"/>
      <c r="H58" s="2"/>
    </row>
    <row r="59" spans="2:8" ht="16" customHeight="1" x14ac:dyDescent="0.2">
      <c r="B59" s="86" t="s">
        <v>62</v>
      </c>
      <c r="C59" s="86"/>
      <c r="D59" s="18" t="s">
        <v>45</v>
      </c>
      <c r="E59" s="24"/>
    </row>
    <row r="60" spans="2:8" ht="16" customHeight="1" x14ac:dyDescent="0.2">
      <c r="B60" s="110" t="s">
        <v>41</v>
      </c>
      <c r="C60" s="111"/>
      <c r="D60" s="7">
        <f>SUM(D50:D59)</f>
        <v>200</v>
      </c>
      <c r="E60" s="7"/>
    </row>
    <row r="61" spans="2:8" x14ac:dyDescent="0.2">
      <c r="B61" s="110" t="s">
        <v>48</v>
      </c>
      <c r="C61" s="111"/>
      <c r="D61" s="113">
        <f>E60/D60</f>
        <v>0</v>
      </c>
      <c r="E61" s="114"/>
    </row>
    <row r="63" spans="2:8" x14ac:dyDescent="0.2">
      <c r="H63" s="2"/>
    </row>
    <row r="66" spans="8:8" x14ac:dyDescent="0.2">
      <c r="H66" s="2"/>
    </row>
    <row r="69" spans="8:8" x14ac:dyDescent="0.2">
      <c r="H69" s="2"/>
    </row>
    <row r="70" spans="8:8" x14ac:dyDescent="0.2">
      <c r="H70" s="2"/>
    </row>
    <row r="76" spans="8:8" x14ac:dyDescent="0.2">
      <c r="H76" s="2"/>
    </row>
    <row r="80" spans="8:8" x14ac:dyDescent="0.2">
      <c r="H80" s="5"/>
    </row>
    <row r="81" spans="8:8" x14ac:dyDescent="0.2">
      <c r="H81" s="2"/>
    </row>
    <row r="86" spans="8:8" x14ac:dyDescent="0.2">
      <c r="H86" s="4">
        <v>15</v>
      </c>
    </row>
    <row r="90" spans="8:8" x14ac:dyDescent="0.2">
      <c r="H90" s="4">
        <v>5</v>
      </c>
    </row>
  </sheetData>
  <mergeCells count="28">
    <mergeCell ref="D61:E61"/>
    <mergeCell ref="B33:C33"/>
    <mergeCell ref="B23:C23"/>
    <mergeCell ref="B36:C36"/>
    <mergeCell ref="B41:C41"/>
    <mergeCell ref="B57:C57"/>
    <mergeCell ref="B59:C59"/>
    <mergeCell ref="B9:C9"/>
    <mergeCell ref="B16:C16"/>
    <mergeCell ref="B12:C12"/>
    <mergeCell ref="B29:C29"/>
    <mergeCell ref="B56:C56"/>
    <mergeCell ref="B50:C50"/>
    <mergeCell ref="B52:C52"/>
    <mergeCell ref="A16:A21"/>
    <mergeCell ref="A12:A14"/>
    <mergeCell ref="A23:A27"/>
    <mergeCell ref="A41:A43"/>
    <mergeCell ref="A36:A39"/>
    <mergeCell ref="A33:A34"/>
    <mergeCell ref="B58:C58"/>
    <mergeCell ref="B61:C61"/>
    <mergeCell ref="B54:C54"/>
    <mergeCell ref="B51:C51"/>
    <mergeCell ref="B55:C55"/>
    <mergeCell ref="B49:C49"/>
    <mergeCell ref="B60:C60"/>
    <mergeCell ref="B53:C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24CD-440F-DC4B-85DF-A985DEDE8300}">
  <sheetPr>
    <pageSetUpPr fitToPage="1"/>
  </sheetPr>
  <dimension ref="A1:L92"/>
  <sheetViews>
    <sheetView zoomScale="150" zoomScaleNormal="150" workbookViewId="0">
      <selection activeCell="C13" sqref="C13:C17"/>
    </sheetView>
  </sheetViews>
  <sheetFormatPr baseColWidth="10" defaultColWidth="7.33203125" defaultRowHeight="13" x14ac:dyDescent="0.2"/>
  <cols>
    <col min="1" max="1" width="6.6640625" style="66" customWidth="1"/>
    <col min="2" max="2" width="24" style="42" customWidth="1"/>
    <col min="3" max="3" width="24.1640625" style="42" customWidth="1"/>
    <col min="4" max="4" width="18.83203125" style="48" customWidth="1"/>
    <col min="5" max="5" width="9.33203125" style="48" customWidth="1"/>
    <col min="6" max="6" width="8" style="49" customWidth="1"/>
    <col min="7" max="7" width="2.1640625" style="42" customWidth="1"/>
    <col min="8" max="16384" width="7.33203125" style="42"/>
  </cols>
  <sheetData>
    <row r="1" spans="1:6" ht="18" x14ac:dyDescent="0.2">
      <c r="A1" s="115" t="s">
        <v>216</v>
      </c>
      <c r="B1" s="115"/>
      <c r="C1" s="115"/>
      <c r="D1" s="115"/>
      <c r="E1" s="115"/>
      <c r="F1" s="115"/>
    </row>
    <row r="2" spans="1:6" ht="18" x14ac:dyDescent="0.2">
      <c r="A2" s="115" t="s">
        <v>217</v>
      </c>
      <c r="B2" s="115"/>
      <c r="C2" s="115"/>
      <c r="D2" s="115"/>
      <c r="E2" s="115"/>
      <c r="F2" s="115"/>
    </row>
    <row r="3" spans="1:6" x14ac:dyDescent="0.2">
      <c r="A3" s="43"/>
      <c r="B3" s="43"/>
      <c r="C3" s="43"/>
      <c r="D3" s="44"/>
      <c r="E3" s="44"/>
      <c r="F3" s="43"/>
    </row>
    <row r="4" spans="1:6" ht="28" x14ac:dyDescent="0.2">
      <c r="A4" s="45" t="s">
        <v>96</v>
      </c>
      <c r="B4" s="46"/>
      <c r="C4" s="47" t="s">
        <v>97</v>
      </c>
      <c r="D4" s="116"/>
      <c r="E4" s="116"/>
      <c r="F4" s="116"/>
    </row>
    <row r="5" spans="1:6" x14ac:dyDescent="0.2">
      <c r="A5" s="43"/>
    </row>
    <row r="6" spans="1:6" ht="14" x14ac:dyDescent="0.2">
      <c r="A6" s="50"/>
      <c r="B6" s="51" t="s">
        <v>98</v>
      </c>
      <c r="C6" s="51" t="s">
        <v>99</v>
      </c>
      <c r="D6" s="52" t="s">
        <v>100</v>
      </c>
      <c r="E6" s="53" t="s">
        <v>101</v>
      </c>
      <c r="F6" s="54" t="s">
        <v>102</v>
      </c>
    </row>
    <row r="7" spans="1:6" x14ac:dyDescent="0.2">
      <c r="A7" s="117" t="s">
        <v>103</v>
      </c>
      <c r="B7" s="118"/>
      <c r="C7" s="118"/>
      <c r="D7" s="118"/>
      <c r="E7" s="118"/>
      <c r="F7" s="119"/>
    </row>
    <row r="8" spans="1:6" x14ac:dyDescent="0.2">
      <c r="A8" s="120">
        <v>1</v>
      </c>
      <c r="B8" s="123" t="s">
        <v>104</v>
      </c>
      <c r="C8" s="126" t="s">
        <v>105</v>
      </c>
      <c r="D8" s="55" t="s">
        <v>106</v>
      </c>
      <c r="E8" s="129"/>
      <c r="F8" s="132"/>
    </row>
    <row r="9" spans="1:6" x14ac:dyDescent="0.2">
      <c r="A9" s="121"/>
      <c r="B9" s="124"/>
      <c r="C9" s="127"/>
      <c r="D9" s="56" t="s">
        <v>107</v>
      </c>
      <c r="E9" s="130"/>
      <c r="F9" s="133"/>
    </row>
    <row r="10" spans="1:6" x14ac:dyDescent="0.2">
      <c r="A10" s="121"/>
      <c r="B10" s="124"/>
      <c r="C10" s="127"/>
      <c r="D10" s="56" t="s">
        <v>108</v>
      </c>
      <c r="E10" s="130"/>
      <c r="F10" s="133"/>
    </row>
    <row r="11" spans="1:6" x14ac:dyDescent="0.2">
      <c r="A11" s="122"/>
      <c r="B11" s="125"/>
      <c r="C11" s="128"/>
      <c r="D11" s="57" t="s">
        <v>109</v>
      </c>
      <c r="E11" s="131"/>
      <c r="F11" s="134"/>
    </row>
    <row r="12" spans="1:6" x14ac:dyDescent="0.2">
      <c r="A12" s="135" t="s">
        <v>110</v>
      </c>
      <c r="B12" s="136"/>
      <c r="C12" s="136"/>
      <c r="D12" s="137"/>
      <c r="E12" s="137"/>
      <c r="F12" s="138"/>
    </row>
    <row r="13" spans="1:6" x14ac:dyDescent="0.2">
      <c r="A13" s="139">
        <v>2</v>
      </c>
      <c r="B13" s="140" t="s">
        <v>111</v>
      </c>
      <c r="C13" s="141" t="s">
        <v>112</v>
      </c>
      <c r="D13" s="55" t="s">
        <v>113</v>
      </c>
      <c r="E13" s="144"/>
      <c r="F13" s="145"/>
    </row>
    <row r="14" spans="1:6" x14ac:dyDescent="0.2">
      <c r="A14" s="139"/>
      <c r="B14" s="140"/>
      <c r="C14" s="142"/>
      <c r="D14" s="56" t="s">
        <v>114</v>
      </c>
      <c r="E14" s="144"/>
      <c r="F14" s="146"/>
    </row>
    <row r="15" spans="1:6" x14ac:dyDescent="0.2">
      <c r="A15" s="139"/>
      <c r="B15" s="140"/>
      <c r="C15" s="142"/>
      <c r="D15" s="56" t="s">
        <v>115</v>
      </c>
      <c r="E15" s="144"/>
      <c r="F15" s="146"/>
    </row>
    <row r="16" spans="1:6" x14ac:dyDescent="0.2">
      <c r="A16" s="139"/>
      <c r="B16" s="140"/>
      <c r="C16" s="142"/>
      <c r="D16" s="56" t="s">
        <v>116</v>
      </c>
      <c r="E16" s="144"/>
      <c r="F16" s="146"/>
    </row>
    <row r="17" spans="1:12" x14ac:dyDescent="0.2">
      <c r="A17" s="139"/>
      <c r="B17" s="140"/>
      <c r="C17" s="143"/>
      <c r="D17" s="56" t="s">
        <v>117</v>
      </c>
      <c r="E17" s="144"/>
      <c r="F17" s="147"/>
    </row>
    <row r="18" spans="1:12" x14ac:dyDescent="0.2">
      <c r="A18" s="139" t="s">
        <v>118</v>
      </c>
      <c r="B18" s="140" t="s">
        <v>119</v>
      </c>
      <c r="C18" s="141" t="s">
        <v>120</v>
      </c>
      <c r="D18" s="55" t="s">
        <v>121</v>
      </c>
      <c r="E18" s="144"/>
      <c r="F18" s="145"/>
    </row>
    <row r="19" spans="1:12" x14ac:dyDescent="0.2">
      <c r="A19" s="139"/>
      <c r="B19" s="140"/>
      <c r="C19" s="142"/>
      <c r="D19" s="56" t="s">
        <v>122</v>
      </c>
      <c r="E19" s="144"/>
      <c r="F19" s="146"/>
    </row>
    <row r="20" spans="1:12" x14ac:dyDescent="0.2">
      <c r="A20" s="139"/>
      <c r="B20" s="140"/>
      <c r="C20" s="142"/>
      <c r="D20" s="56" t="s">
        <v>123</v>
      </c>
      <c r="E20" s="144"/>
      <c r="F20" s="146"/>
    </row>
    <row r="21" spans="1:12" x14ac:dyDescent="0.2">
      <c r="A21" s="139"/>
      <c r="B21" s="140"/>
      <c r="C21" s="143"/>
      <c r="D21" s="56" t="s">
        <v>124</v>
      </c>
      <c r="E21" s="144"/>
      <c r="F21" s="147"/>
    </row>
    <row r="22" spans="1:12" ht="14" customHeight="1" x14ac:dyDescent="0.2">
      <c r="A22" s="139" t="s">
        <v>125</v>
      </c>
      <c r="B22" s="140" t="s">
        <v>126</v>
      </c>
      <c r="C22" s="141" t="s">
        <v>127</v>
      </c>
      <c r="D22" s="55" t="s">
        <v>128</v>
      </c>
      <c r="E22" s="144"/>
      <c r="F22" s="145"/>
    </row>
    <row r="23" spans="1:12" x14ac:dyDescent="0.2">
      <c r="A23" s="139"/>
      <c r="B23" s="140"/>
      <c r="C23" s="142"/>
      <c r="D23" s="56" t="s">
        <v>129</v>
      </c>
      <c r="E23" s="144"/>
      <c r="F23" s="146"/>
    </row>
    <row r="24" spans="1:12" x14ac:dyDescent="0.2">
      <c r="A24" s="139"/>
      <c r="B24" s="140"/>
      <c r="C24" s="142"/>
      <c r="D24" s="56" t="s">
        <v>130</v>
      </c>
      <c r="E24" s="144"/>
      <c r="F24" s="146"/>
    </row>
    <row r="25" spans="1:12" x14ac:dyDescent="0.2">
      <c r="A25" s="139"/>
      <c r="B25" s="140"/>
      <c r="C25" s="143"/>
      <c r="D25" s="56" t="s">
        <v>124</v>
      </c>
      <c r="E25" s="144"/>
      <c r="F25" s="147"/>
    </row>
    <row r="26" spans="1:12" ht="14" customHeight="1" x14ac:dyDescent="0.2">
      <c r="A26" s="139" t="s">
        <v>131</v>
      </c>
      <c r="B26" s="140" t="s">
        <v>132</v>
      </c>
      <c r="C26" s="141" t="s">
        <v>133</v>
      </c>
      <c r="D26" s="55" t="s">
        <v>134</v>
      </c>
      <c r="E26" s="144"/>
      <c r="F26" s="145"/>
      <c r="G26" s="148"/>
      <c r="H26" s="149"/>
      <c r="I26" s="149"/>
      <c r="J26" s="149"/>
      <c r="K26" s="149"/>
      <c r="L26" s="149"/>
    </row>
    <row r="27" spans="1:12" x14ac:dyDescent="0.2">
      <c r="A27" s="139"/>
      <c r="B27" s="140"/>
      <c r="C27" s="142"/>
      <c r="D27" s="56" t="s">
        <v>135</v>
      </c>
      <c r="E27" s="144"/>
      <c r="F27" s="146"/>
      <c r="G27" s="150"/>
      <c r="H27" s="149"/>
      <c r="I27" s="149"/>
      <c r="J27" s="149"/>
      <c r="K27" s="149"/>
      <c r="L27" s="149"/>
    </row>
    <row r="28" spans="1:12" x14ac:dyDescent="0.2">
      <c r="A28" s="139"/>
      <c r="B28" s="140"/>
      <c r="C28" s="142"/>
      <c r="D28" s="56" t="s">
        <v>136</v>
      </c>
      <c r="E28" s="144"/>
      <c r="F28" s="146"/>
      <c r="G28" s="150"/>
      <c r="H28" s="149"/>
      <c r="I28" s="149"/>
      <c r="J28" s="149"/>
      <c r="K28" s="149"/>
      <c r="L28" s="149"/>
    </row>
    <row r="29" spans="1:12" x14ac:dyDescent="0.2">
      <c r="A29" s="139"/>
      <c r="B29" s="140"/>
      <c r="C29" s="143"/>
      <c r="D29" s="56" t="s">
        <v>137</v>
      </c>
      <c r="E29" s="144"/>
      <c r="F29" s="147"/>
      <c r="G29" s="150"/>
      <c r="H29" s="149"/>
      <c r="I29" s="149"/>
      <c r="J29" s="149"/>
      <c r="K29" s="149"/>
      <c r="L29" s="149"/>
    </row>
    <row r="30" spans="1:12" x14ac:dyDescent="0.2">
      <c r="A30" s="139" t="s">
        <v>138</v>
      </c>
      <c r="B30" s="140" t="s">
        <v>139</v>
      </c>
      <c r="C30" s="141" t="s">
        <v>140</v>
      </c>
      <c r="D30" s="55" t="s">
        <v>128</v>
      </c>
      <c r="E30" s="144"/>
      <c r="F30" s="145"/>
      <c r="G30" s="150"/>
      <c r="H30" s="149"/>
      <c r="I30" s="149"/>
      <c r="J30" s="149"/>
      <c r="K30" s="149"/>
      <c r="L30" s="149"/>
    </row>
    <row r="31" spans="1:12" x14ac:dyDescent="0.2">
      <c r="A31" s="139"/>
      <c r="B31" s="140"/>
      <c r="C31" s="142"/>
      <c r="D31" s="56" t="s">
        <v>129</v>
      </c>
      <c r="E31" s="144"/>
      <c r="F31" s="146"/>
      <c r="G31" s="150"/>
      <c r="H31" s="149"/>
      <c r="I31" s="149"/>
      <c r="J31" s="149"/>
      <c r="K31" s="149"/>
      <c r="L31" s="149"/>
    </row>
    <row r="32" spans="1:12" x14ac:dyDescent="0.2">
      <c r="A32" s="139"/>
      <c r="B32" s="140"/>
      <c r="C32" s="142"/>
      <c r="D32" s="56" t="s">
        <v>130</v>
      </c>
      <c r="E32" s="144"/>
      <c r="F32" s="146"/>
      <c r="G32" s="150"/>
      <c r="H32" s="149"/>
      <c r="I32" s="149"/>
      <c r="J32" s="149"/>
      <c r="K32" s="149"/>
      <c r="L32" s="149"/>
    </row>
    <row r="33" spans="1:12" x14ac:dyDescent="0.2">
      <c r="A33" s="139"/>
      <c r="B33" s="140"/>
      <c r="C33" s="143"/>
      <c r="D33" s="56" t="s">
        <v>124</v>
      </c>
      <c r="E33" s="144"/>
      <c r="F33" s="147"/>
      <c r="G33" s="150"/>
      <c r="H33" s="149"/>
      <c r="I33" s="149"/>
      <c r="J33" s="149"/>
      <c r="K33" s="149"/>
      <c r="L33" s="149"/>
    </row>
    <row r="34" spans="1:12" ht="12.75" customHeight="1" x14ac:dyDescent="0.2">
      <c r="A34" s="139">
        <v>5</v>
      </c>
      <c r="B34" s="140" t="s">
        <v>141</v>
      </c>
      <c r="C34" s="151" t="s">
        <v>142</v>
      </c>
      <c r="D34" s="55" t="s">
        <v>113</v>
      </c>
      <c r="E34" s="144"/>
      <c r="F34" s="145"/>
      <c r="G34" s="150"/>
      <c r="H34" s="149"/>
      <c r="I34" s="149"/>
      <c r="J34" s="149"/>
      <c r="K34" s="149"/>
      <c r="L34" s="149"/>
    </row>
    <row r="35" spans="1:12" x14ac:dyDescent="0.2">
      <c r="A35" s="139"/>
      <c r="B35" s="140"/>
      <c r="C35" s="142"/>
      <c r="D35" s="56" t="s">
        <v>114</v>
      </c>
      <c r="E35" s="144"/>
      <c r="F35" s="146"/>
    </row>
    <row r="36" spans="1:12" x14ac:dyDescent="0.2">
      <c r="A36" s="139"/>
      <c r="B36" s="140"/>
      <c r="C36" s="142"/>
      <c r="D36" s="56" t="s">
        <v>115</v>
      </c>
      <c r="E36" s="144"/>
      <c r="F36" s="146"/>
    </row>
    <row r="37" spans="1:12" x14ac:dyDescent="0.2">
      <c r="A37" s="139"/>
      <c r="B37" s="140"/>
      <c r="C37" s="142"/>
      <c r="D37" s="56" t="s">
        <v>116</v>
      </c>
      <c r="E37" s="144"/>
      <c r="F37" s="146"/>
    </row>
    <row r="38" spans="1:12" x14ac:dyDescent="0.2">
      <c r="A38" s="139"/>
      <c r="B38" s="140"/>
      <c r="C38" s="152"/>
      <c r="D38" s="57" t="s">
        <v>117</v>
      </c>
      <c r="E38" s="144"/>
      <c r="F38" s="147"/>
    </row>
    <row r="39" spans="1:12" x14ac:dyDescent="0.2">
      <c r="A39" s="153" t="s">
        <v>143</v>
      </c>
      <c r="B39" s="137"/>
      <c r="C39" s="136"/>
      <c r="D39" s="154"/>
      <c r="E39" s="154"/>
      <c r="F39" s="155"/>
      <c r="G39" s="156"/>
      <c r="H39" s="149"/>
      <c r="I39" s="149"/>
      <c r="J39" s="149"/>
      <c r="K39" s="149"/>
    </row>
    <row r="40" spans="1:12" ht="12.75" customHeight="1" x14ac:dyDescent="0.2">
      <c r="A40" s="139">
        <v>6</v>
      </c>
      <c r="B40" s="140" t="s">
        <v>144</v>
      </c>
      <c r="C40" s="157" t="s">
        <v>145</v>
      </c>
      <c r="D40" s="55" t="s">
        <v>146</v>
      </c>
      <c r="E40" s="144"/>
      <c r="F40" s="158"/>
      <c r="G40" s="148"/>
      <c r="H40" s="160"/>
      <c r="I40" s="160"/>
      <c r="J40" s="160"/>
      <c r="K40" s="160"/>
      <c r="L40" s="160"/>
    </row>
    <row r="41" spans="1:12" x14ac:dyDescent="0.2">
      <c r="A41" s="139"/>
      <c r="B41" s="140"/>
      <c r="C41" s="157"/>
      <c r="D41" s="58" t="s">
        <v>147</v>
      </c>
      <c r="E41" s="144"/>
      <c r="F41" s="146"/>
      <c r="G41" s="148"/>
      <c r="H41" s="160"/>
      <c r="I41" s="160"/>
      <c r="J41" s="160"/>
      <c r="K41" s="160"/>
      <c r="L41" s="160"/>
    </row>
    <row r="42" spans="1:12" x14ac:dyDescent="0.2">
      <c r="A42" s="139"/>
      <c r="B42" s="140"/>
      <c r="C42" s="157"/>
      <c r="D42" s="58" t="s">
        <v>148</v>
      </c>
      <c r="E42" s="144"/>
      <c r="F42" s="146"/>
      <c r="G42" s="148"/>
      <c r="H42" s="160"/>
      <c r="I42" s="160"/>
      <c r="J42" s="160"/>
      <c r="K42" s="160"/>
      <c r="L42" s="160"/>
    </row>
    <row r="43" spans="1:12" x14ac:dyDescent="0.2">
      <c r="A43" s="139"/>
      <c r="B43" s="140"/>
      <c r="C43" s="157"/>
      <c r="D43" s="57" t="s">
        <v>149</v>
      </c>
      <c r="E43" s="144"/>
      <c r="F43" s="159"/>
      <c r="G43" s="148"/>
      <c r="H43" s="160"/>
      <c r="I43" s="160"/>
      <c r="J43" s="160"/>
      <c r="K43" s="160"/>
      <c r="L43" s="160"/>
    </row>
    <row r="44" spans="1:12" ht="12.75" customHeight="1" x14ac:dyDescent="0.2">
      <c r="A44" s="139" t="s">
        <v>150</v>
      </c>
      <c r="B44" s="163" t="s">
        <v>151</v>
      </c>
      <c r="C44" s="157" t="s">
        <v>152</v>
      </c>
      <c r="D44" s="58" t="s">
        <v>153</v>
      </c>
      <c r="E44" s="129"/>
      <c r="F44" s="158"/>
      <c r="G44" s="161"/>
      <c r="H44" s="162"/>
      <c r="I44" s="162"/>
      <c r="J44" s="162"/>
      <c r="K44" s="162"/>
      <c r="L44" s="162"/>
    </row>
    <row r="45" spans="1:12" x14ac:dyDescent="0.2">
      <c r="A45" s="139"/>
      <c r="B45" s="163"/>
      <c r="C45" s="157"/>
      <c r="D45" s="58" t="s">
        <v>154</v>
      </c>
      <c r="E45" s="130"/>
      <c r="F45" s="146"/>
      <c r="G45" s="161"/>
      <c r="H45" s="162"/>
      <c r="I45" s="162"/>
      <c r="J45" s="162"/>
      <c r="K45" s="162"/>
      <c r="L45" s="162"/>
    </row>
    <row r="46" spans="1:12" x14ac:dyDescent="0.2">
      <c r="A46" s="139"/>
      <c r="B46" s="163"/>
      <c r="C46" s="157"/>
      <c r="D46" s="58" t="s">
        <v>155</v>
      </c>
      <c r="E46" s="130"/>
      <c r="F46" s="146"/>
      <c r="G46" s="161"/>
      <c r="H46" s="162"/>
      <c r="I46" s="162"/>
      <c r="J46" s="162"/>
      <c r="K46" s="162"/>
      <c r="L46" s="162"/>
    </row>
    <row r="47" spans="1:12" x14ac:dyDescent="0.2">
      <c r="A47" s="139"/>
      <c r="B47" s="163"/>
      <c r="C47" s="157"/>
      <c r="D47" s="58" t="s">
        <v>156</v>
      </c>
      <c r="E47" s="130"/>
      <c r="F47" s="146"/>
      <c r="G47" s="161"/>
      <c r="H47" s="162"/>
      <c r="I47" s="162"/>
      <c r="J47" s="162"/>
      <c r="K47" s="162"/>
      <c r="L47" s="162"/>
    </row>
    <row r="48" spans="1:12" x14ac:dyDescent="0.2">
      <c r="A48" s="139"/>
      <c r="B48" s="164"/>
      <c r="C48" s="157"/>
      <c r="D48" s="60" t="s">
        <v>157</v>
      </c>
      <c r="E48" s="165"/>
      <c r="F48" s="159"/>
      <c r="G48" s="161"/>
      <c r="H48" s="162"/>
      <c r="I48" s="162"/>
      <c r="J48" s="162"/>
      <c r="K48" s="162"/>
      <c r="L48" s="162"/>
    </row>
    <row r="49" spans="1:12" ht="12.75" customHeight="1" x14ac:dyDescent="0.2">
      <c r="A49" s="139" t="s">
        <v>158</v>
      </c>
      <c r="B49" s="163" t="s">
        <v>159</v>
      </c>
      <c r="C49" s="157" t="s">
        <v>160</v>
      </c>
      <c r="D49" s="58" t="s">
        <v>161</v>
      </c>
      <c r="E49" s="129"/>
      <c r="F49" s="158"/>
      <c r="G49" s="161"/>
      <c r="H49" s="162"/>
      <c r="I49" s="162"/>
      <c r="J49" s="162"/>
      <c r="K49" s="162"/>
      <c r="L49" s="162"/>
    </row>
    <row r="50" spans="1:12" x14ac:dyDescent="0.2">
      <c r="A50" s="139"/>
      <c r="B50" s="163"/>
      <c r="C50" s="157"/>
      <c r="D50" s="58" t="s">
        <v>162</v>
      </c>
      <c r="E50" s="130"/>
      <c r="F50" s="146"/>
      <c r="G50" s="161"/>
      <c r="H50" s="162"/>
      <c r="I50" s="162"/>
      <c r="J50" s="162"/>
      <c r="K50" s="162"/>
      <c r="L50" s="162"/>
    </row>
    <row r="51" spans="1:12" x14ac:dyDescent="0.2">
      <c r="A51" s="139"/>
      <c r="B51" s="163"/>
      <c r="C51" s="157"/>
      <c r="D51" s="58" t="s">
        <v>130</v>
      </c>
      <c r="E51" s="130"/>
      <c r="F51" s="146"/>
      <c r="G51" s="161"/>
      <c r="H51" s="162"/>
      <c r="I51" s="162"/>
      <c r="J51" s="162"/>
      <c r="K51" s="162"/>
      <c r="L51" s="162"/>
    </row>
    <row r="52" spans="1:12" x14ac:dyDescent="0.2">
      <c r="A52" s="139"/>
      <c r="B52" s="164"/>
      <c r="C52" s="157"/>
      <c r="D52" s="60" t="s">
        <v>124</v>
      </c>
      <c r="E52" s="165"/>
      <c r="F52" s="159"/>
      <c r="G52" s="161"/>
      <c r="H52" s="162"/>
      <c r="I52" s="162"/>
      <c r="J52" s="162"/>
      <c r="K52" s="162"/>
      <c r="L52" s="162"/>
    </row>
    <row r="53" spans="1:12" ht="14" customHeight="1" x14ac:dyDescent="0.2">
      <c r="A53" s="166" t="s">
        <v>163</v>
      </c>
      <c r="B53" s="168" t="s">
        <v>164</v>
      </c>
      <c r="C53" s="157" t="s">
        <v>165</v>
      </c>
      <c r="D53" s="55" t="s">
        <v>166</v>
      </c>
      <c r="E53" s="129"/>
      <c r="F53" s="158"/>
    </row>
    <row r="54" spans="1:12" x14ac:dyDescent="0.2">
      <c r="A54" s="167"/>
      <c r="B54" s="168"/>
      <c r="C54" s="157"/>
      <c r="D54" s="56" t="s">
        <v>107</v>
      </c>
      <c r="E54" s="130"/>
      <c r="F54" s="146"/>
    </row>
    <row r="55" spans="1:12" x14ac:dyDescent="0.2">
      <c r="A55" s="167"/>
      <c r="B55" s="168"/>
      <c r="C55" s="157"/>
      <c r="D55" s="56" t="s">
        <v>108</v>
      </c>
      <c r="E55" s="130"/>
      <c r="F55" s="146"/>
    </row>
    <row r="56" spans="1:12" x14ac:dyDescent="0.2">
      <c r="A56" s="167"/>
      <c r="B56" s="168"/>
      <c r="C56" s="157"/>
      <c r="D56" s="56" t="s">
        <v>167</v>
      </c>
      <c r="E56" s="130"/>
      <c r="F56" s="146"/>
    </row>
    <row r="57" spans="1:12" x14ac:dyDescent="0.2">
      <c r="A57" s="167"/>
      <c r="B57" s="168"/>
      <c r="C57" s="157"/>
      <c r="D57" s="57" t="s">
        <v>168</v>
      </c>
      <c r="E57" s="165"/>
      <c r="F57" s="159"/>
    </row>
    <row r="58" spans="1:12" ht="14" customHeight="1" x14ac:dyDescent="0.2">
      <c r="A58" s="166" t="s">
        <v>169</v>
      </c>
      <c r="B58" s="168" t="s">
        <v>170</v>
      </c>
      <c r="C58" s="157" t="s">
        <v>171</v>
      </c>
      <c r="D58" s="55" t="s">
        <v>172</v>
      </c>
      <c r="E58" s="129"/>
      <c r="F58" s="158"/>
    </row>
    <row r="59" spans="1:12" x14ac:dyDescent="0.2">
      <c r="A59" s="167"/>
      <c r="B59" s="168"/>
      <c r="C59" s="157"/>
      <c r="D59" s="56" t="s">
        <v>173</v>
      </c>
      <c r="E59" s="130"/>
      <c r="F59" s="146"/>
    </row>
    <row r="60" spans="1:12" x14ac:dyDescent="0.2">
      <c r="A60" s="167"/>
      <c r="B60" s="168"/>
      <c r="C60" s="157"/>
      <c r="D60" s="56" t="s">
        <v>174</v>
      </c>
      <c r="E60" s="130"/>
      <c r="F60" s="146"/>
    </row>
    <row r="61" spans="1:12" x14ac:dyDescent="0.2">
      <c r="A61" s="167"/>
      <c r="B61" s="168"/>
      <c r="C61" s="157"/>
      <c r="D61" s="57" t="s">
        <v>175</v>
      </c>
      <c r="E61" s="165"/>
      <c r="F61" s="146"/>
    </row>
    <row r="62" spans="1:12" x14ac:dyDescent="0.2">
      <c r="A62" s="169" t="s">
        <v>176</v>
      </c>
      <c r="B62" s="136"/>
      <c r="C62" s="136"/>
      <c r="D62" s="170"/>
      <c r="E62" s="170"/>
      <c r="F62" s="171"/>
    </row>
    <row r="63" spans="1:12" ht="28" x14ac:dyDescent="0.2">
      <c r="A63" s="61">
        <v>9</v>
      </c>
      <c r="B63" s="62" t="s">
        <v>177</v>
      </c>
      <c r="C63" s="63" t="s">
        <v>178</v>
      </c>
      <c r="D63" s="64">
        <f>'[1]Data Quality'!G31</f>
        <v>20</v>
      </c>
      <c r="E63" s="64" t="s">
        <v>45</v>
      </c>
      <c r="F63" s="65"/>
    </row>
    <row r="64" spans="1:12" x14ac:dyDescent="0.2">
      <c r="B64" s="67"/>
      <c r="D64" s="42"/>
      <c r="E64" s="42"/>
    </row>
    <row r="65" spans="1:6" x14ac:dyDescent="0.2">
      <c r="A65" s="42"/>
      <c r="D65" s="42"/>
      <c r="E65" s="42"/>
    </row>
    <row r="66" spans="1:6" ht="16" x14ac:dyDescent="0.2">
      <c r="A66" s="42"/>
      <c r="D66" s="172" t="s">
        <v>179</v>
      </c>
      <c r="E66" s="173"/>
      <c r="F66" s="68">
        <f>F8+F13+F18+F22+F26+F30+F34+F40+F44+F49+F53+F58+F63</f>
        <v>0</v>
      </c>
    </row>
    <row r="67" spans="1:6" ht="16" x14ac:dyDescent="0.2">
      <c r="A67" s="42"/>
      <c r="D67" s="174" t="s">
        <v>180</v>
      </c>
      <c r="E67" s="175"/>
      <c r="F67" s="69">
        <f>10+10+10+5+10+5+10+5+10+5+10+10+D63</f>
        <v>120</v>
      </c>
    </row>
    <row r="68" spans="1:6" x14ac:dyDescent="0.2">
      <c r="A68" s="42"/>
      <c r="D68" s="42"/>
      <c r="E68" s="42"/>
    </row>
    <row r="69" spans="1:6" x14ac:dyDescent="0.2">
      <c r="A69" s="42"/>
      <c r="D69" s="42"/>
      <c r="E69" s="42"/>
    </row>
    <row r="70" spans="1:6" x14ac:dyDescent="0.2">
      <c r="A70" s="42"/>
      <c r="D70" s="42"/>
      <c r="E70" s="42"/>
    </row>
    <row r="71" spans="1:6" x14ac:dyDescent="0.2">
      <c r="A71" s="42"/>
      <c r="D71" s="42"/>
      <c r="E71" s="42"/>
    </row>
    <row r="72" spans="1:6" x14ac:dyDescent="0.2">
      <c r="A72" s="42"/>
      <c r="D72" s="42"/>
      <c r="E72" s="42"/>
    </row>
    <row r="73" spans="1:6" x14ac:dyDescent="0.2">
      <c r="A73" s="42"/>
      <c r="D73" s="42"/>
      <c r="E73" s="42"/>
    </row>
    <row r="74" spans="1:6" x14ac:dyDescent="0.2">
      <c r="A74" s="42"/>
      <c r="D74" s="42"/>
      <c r="E74" s="42"/>
    </row>
    <row r="75" spans="1:6" x14ac:dyDescent="0.2">
      <c r="A75" s="42"/>
      <c r="D75" s="42"/>
      <c r="E75" s="42"/>
    </row>
    <row r="76" spans="1:6" x14ac:dyDescent="0.2">
      <c r="A76" s="42"/>
      <c r="D76" s="42"/>
      <c r="E76" s="42"/>
    </row>
    <row r="77" spans="1:6" x14ac:dyDescent="0.2">
      <c r="A77" s="42"/>
      <c r="D77" s="42"/>
      <c r="E77" s="42"/>
    </row>
    <row r="78" spans="1:6" x14ac:dyDescent="0.2">
      <c r="A78" s="42"/>
      <c r="D78" s="42"/>
      <c r="E78" s="42"/>
    </row>
    <row r="79" spans="1:6" x14ac:dyDescent="0.2">
      <c r="A79" s="42"/>
      <c r="D79" s="42"/>
      <c r="E79" s="42"/>
    </row>
    <row r="80" spans="1:6" x14ac:dyDescent="0.2">
      <c r="A80" s="42"/>
      <c r="D80" s="42"/>
      <c r="E80" s="42"/>
    </row>
    <row r="81" spans="1:5" x14ac:dyDescent="0.2">
      <c r="A81" s="42"/>
      <c r="D81" s="42"/>
      <c r="E81" s="42"/>
    </row>
    <row r="82" spans="1:5" x14ac:dyDescent="0.2">
      <c r="A82" s="42"/>
      <c r="D82" s="42"/>
      <c r="E82" s="42"/>
    </row>
    <row r="83" spans="1:5" x14ac:dyDescent="0.2">
      <c r="A83" s="42"/>
      <c r="D83" s="42"/>
      <c r="E83" s="42"/>
    </row>
    <row r="84" spans="1:5" x14ac:dyDescent="0.2">
      <c r="A84" s="42"/>
      <c r="D84" s="42"/>
      <c r="E84" s="42"/>
    </row>
    <row r="85" spans="1:5" x14ac:dyDescent="0.2">
      <c r="A85" s="42"/>
      <c r="D85" s="42"/>
      <c r="E85" s="42"/>
    </row>
    <row r="86" spans="1:5" x14ac:dyDescent="0.2">
      <c r="A86" s="42"/>
      <c r="D86" s="42"/>
      <c r="E86" s="42"/>
    </row>
    <row r="87" spans="1:5" x14ac:dyDescent="0.2">
      <c r="A87" s="42"/>
      <c r="D87" s="42"/>
      <c r="E87" s="42"/>
    </row>
    <row r="88" spans="1:5" x14ac:dyDescent="0.2">
      <c r="A88" s="42"/>
      <c r="D88" s="42"/>
      <c r="E88" s="42"/>
    </row>
    <row r="89" spans="1:5" x14ac:dyDescent="0.2">
      <c r="A89" s="42"/>
      <c r="D89" s="42"/>
      <c r="E89" s="42"/>
    </row>
    <row r="90" spans="1:5" x14ac:dyDescent="0.2">
      <c r="A90" s="42"/>
      <c r="D90" s="42"/>
      <c r="E90" s="42"/>
    </row>
    <row r="91" spans="1:5" x14ac:dyDescent="0.2">
      <c r="A91" s="42"/>
      <c r="D91" s="42"/>
      <c r="E91" s="42"/>
    </row>
    <row r="92" spans="1:5" x14ac:dyDescent="0.2">
      <c r="A92" s="42"/>
      <c r="D92" s="42"/>
      <c r="E92" s="42"/>
    </row>
  </sheetData>
  <mergeCells count="74">
    <mergeCell ref="A62:F62"/>
    <mergeCell ref="D66:E66"/>
    <mergeCell ref="D67:E67"/>
    <mergeCell ref="A53:A57"/>
    <mergeCell ref="B53:B57"/>
    <mergeCell ref="C53:C57"/>
    <mergeCell ref="E53:E57"/>
    <mergeCell ref="F53:F57"/>
    <mergeCell ref="A58:A61"/>
    <mergeCell ref="B58:B61"/>
    <mergeCell ref="C58:C61"/>
    <mergeCell ref="E58:E61"/>
    <mergeCell ref="F58:F61"/>
    <mergeCell ref="A49:A52"/>
    <mergeCell ref="B49:B52"/>
    <mergeCell ref="C49:C52"/>
    <mergeCell ref="E49:E52"/>
    <mergeCell ref="F49:F52"/>
    <mergeCell ref="G49:L52"/>
    <mergeCell ref="A44:A48"/>
    <mergeCell ref="B44:B48"/>
    <mergeCell ref="C44:C48"/>
    <mergeCell ref="E44:E48"/>
    <mergeCell ref="F44:F48"/>
    <mergeCell ref="G44:L48"/>
    <mergeCell ref="A39:F39"/>
    <mergeCell ref="G39:K39"/>
    <mergeCell ref="A40:A43"/>
    <mergeCell ref="B40:B43"/>
    <mergeCell ref="C40:C43"/>
    <mergeCell ref="E40:E43"/>
    <mergeCell ref="F40:F43"/>
    <mergeCell ref="G40:L43"/>
    <mergeCell ref="F30:F33"/>
    <mergeCell ref="A34:A38"/>
    <mergeCell ref="B34:B38"/>
    <mergeCell ref="C34:C38"/>
    <mergeCell ref="E34:E38"/>
    <mergeCell ref="F34:F38"/>
    <mergeCell ref="A26:A29"/>
    <mergeCell ref="B26:B29"/>
    <mergeCell ref="C26:C29"/>
    <mergeCell ref="E26:E29"/>
    <mergeCell ref="F26:F29"/>
    <mergeCell ref="G26:L34"/>
    <mergeCell ref="A30:A33"/>
    <mergeCell ref="B30:B33"/>
    <mergeCell ref="C30:C33"/>
    <mergeCell ref="E30:E33"/>
    <mergeCell ref="A18:A21"/>
    <mergeCell ref="B18:B21"/>
    <mergeCell ref="C18:C21"/>
    <mergeCell ref="E18:E21"/>
    <mergeCell ref="F18:F21"/>
    <mergeCell ref="A22:A25"/>
    <mergeCell ref="B22:B25"/>
    <mergeCell ref="C22:C25"/>
    <mergeCell ref="E22:E25"/>
    <mergeCell ref="F22:F25"/>
    <mergeCell ref="A12:F12"/>
    <mergeCell ref="A13:A17"/>
    <mergeCell ref="B13:B17"/>
    <mergeCell ref="C13:C17"/>
    <mergeCell ref="E13:E17"/>
    <mergeCell ref="F13:F17"/>
    <mergeCell ref="A1:F1"/>
    <mergeCell ref="A2:F2"/>
    <mergeCell ref="D4:F4"/>
    <mergeCell ref="A7:F7"/>
    <mergeCell ref="A8:A11"/>
    <mergeCell ref="B8:B11"/>
    <mergeCell ref="C8:C11"/>
    <mergeCell ref="E8:E11"/>
    <mergeCell ref="F8:F11"/>
  </mergeCells>
  <pageMargins left="0.25" right="0.25" top="0.5" bottom="0.5" header="0.3" footer="0.3"/>
  <pageSetup scale="98" fitToHeight="0" orientation="portrait" copies="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1066-2B73-3349-BFFD-B7ABAFF41A9A}">
  <dimension ref="A1:F56"/>
  <sheetViews>
    <sheetView zoomScale="111" zoomScaleNormal="140" workbookViewId="0">
      <selection activeCell="B9" sqref="B9:B12"/>
    </sheetView>
  </sheetViews>
  <sheetFormatPr baseColWidth="10" defaultRowHeight="16" x14ac:dyDescent="0.2"/>
  <cols>
    <col min="1" max="1" width="15" style="177" customWidth="1"/>
    <col min="2" max="2" width="44.5" style="177" customWidth="1"/>
    <col min="3" max="3" width="21.6640625" style="177" customWidth="1"/>
    <col min="4" max="4" width="13.83203125" style="177" customWidth="1"/>
    <col min="5" max="5" width="10.83203125" style="177"/>
    <col min="6" max="6" width="11.1640625" style="177" customWidth="1"/>
    <col min="7" max="16384" width="10.83203125" style="177"/>
  </cols>
  <sheetData>
    <row r="1" spans="1:6" x14ac:dyDescent="0.2">
      <c r="A1" s="176" t="s">
        <v>218</v>
      </c>
      <c r="B1" s="176"/>
      <c r="C1" s="176"/>
      <c r="D1" s="176"/>
    </row>
    <row r="2" spans="1:6" x14ac:dyDescent="0.2">
      <c r="A2" s="178" t="s">
        <v>219</v>
      </c>
      <c r="B2" s="178"/>
      <c r="C2" s="178"/>
      <c r="D2" s="178"/>
    </row>
    <row r="3" spans="1:6" ht="17" x14ac:dyDescent="0.2">
      <c r="A3" s="179" t="s">
        <v>181</v>
      </c>
      <c r="B3" s="180"/>
      <c r="C3" s="180"/>
      <c r="D3" s="180"/>
      <c r="E3" s="180"/>
      <c r="F3" s="180"/>
    </row>
    <row r="4" spans="1:6" ht="17" x14ac:dyDescent="0.2">
      <c r="A4" s="179" t="s">
        <v>182</v>
      </c>
      <c r="B4" s="181"/>
      <c r="C4" s="181"/>
      <c r="D4" s="181"/>
      <c r="E4" s="181"/>
      <c r="F4" s="181"/>
    </row>
    <row r="5" spans="1:6" ht="47" customHeight="1" x14ac:dyDescent="0.2">
      <c r="A5" s="182" t="s">
        <v>220</v>
      </c>
      <c r="B5" s="183"/>
      <c r="C5" s="183"/>
      <c r="D5" s="183"/>
    </row>
    <row r="7" spans="1:6" ht="19" customHeight="1" x14ac:dyDescent="0.2">
      <c r="B7" s="277" t="s">
        <v>221</v>
      </c>
      <c r="C7" s="278"/>
      <c r="D7" s="278"/>
      <c r="E7" s="278"/>
      <c r="F7" s="279"/>
    </row>
    <row r="8" spans="1:6" ht="34" x14ac:dyDescent="0.2">
      <c r="B8" s="280" t="s">
        <v>222</v>
      </c>
      <c r="C8" s="280" t="s">
        <v>223</v>
      </c>
      <c r="D8" s="280" t="s">
        <v>224</v>
      </c>
      <c r="E8" s="280" t="s">
        <v>225</v>
      </c>
      <c r="F8" s="280" t="s">
        <v>226</v>
      </c>
    </row>
    <row r="9" spans="1:6" ht="16" customHeight="1" x14ac:dyDescent="0.2">
      <c r="B9" s="184" t="s">
        <v>227</v>
      </c>
      <c r="C9" s="185" t="s">
        <v>228</v>
      </c>
      <c r="D9" s="186" t="s">
        <v>106</v>
      </c>
      <c r="E9" s="187"/>
      <c r="F9" s="265"/>
    </row>
    <row r="10" spans="1:6" ht="17" customHeight="1" x14ac:dyDescent="0.2">
      <c r="B10" s="184"/>
      <c r="C10" s="185"/>
      <c r="D10" s="188" t="s">
        <v>107</v>
      </c>
      <c r="E10" s="187"/>
      <c r="F10" s="265"/>
    </row>
    <row r="11" spans="1:6" ht="17" customHeight="1" x14ac:dyDescent="0.2">
      <c r="B11" s="184"/>
      <c r="C11" s="185"/>
      <c r="D11" s="188" t="s">
        <v>108</v>
      </c>
      <c r="E11" s="187"/>
      <c r="F11" s="265"/>
    </row>
    <row r="12" spans="1:6" ht="31" customHeight="1" x14ac:dyDescent="0.2">
      <c r="B12" s="184"/>
      <c r="C12" s="185"/>
      <c r="D12" s="189" t="s">
        <v>109</v>
      </c>
      <c r="E12" s="187"/>
      <c r="F12" s="265"/>
    </row>
    <row r="13" spans="1:6" ht="17" customHeight="1" x14ac:dyDescent="0.2">
      <c r="B13" s="184" t="s">
        <v>229</v>
      </c>
      <c r="C13" s="185" t="s">
        <v>230</v>
      </c>
      <c r="D13" s="59" t="s">
        <v>231</v>
      </c>
      <c r="E13" s="184"/>
      <c r="F13" s="184"/>
    </row>
    <row r="14" spans="1:6" ht="18" customHeight="1" x14ac:dyDescent="0.2">
      <c r="B14" s="184"/>
      <c r="C14" s="185"/>
      <c r="D14" s="59" t="s">
        <v>232</v>
      </c>
      <c r="E14" s="184"/>
      <c r="F14" s="184"/>
    </row>
    <row r="15" spans="1:6" x14ac:dyDescent="0.2">
      <c r="B15" s="184"/>
      <c r="C15" s="185"/>
      <c r="D15" s="59" t="s">
        <v>233</v>
      </c>
      <c r="E15" s="184"/>
      <c r="F15" s="184"/>
    </row>
    <row r="16" spans="1:6" x14ac:dyDescent="0.2">
      <c r="B16" s="184"/>
      <c r="C16" s="185"/>
      <c r="D16" s="59" t="s">
        <v>234</v>
      </c>
      <c r="E16" s="184"/>
      <c r="F16" s="184"/>
    </row>
    <row r="17" spans="2:6" ht="18" customHeight="1" x14ac:dyDescent="0.2">
      <c r="B17" s="184"/>
      <c r="C17" s="185"/>
      <c r="D17" s="59" t="s">
        <v>235</v>
      </c>
      <c r="E17" s="184"/>
      <c r="F17" s="184"/>
    </row>
    <row r="18" spans="2:6" ht="18" customHeight="1" x14ac:dyDescent="0.2">
      <c r="B18" s="190" t="s">
        <v>236</v>
      </c>
      <c r="C18" s="191" t="s">
        <v>237</v>
      </c>
      <c r="D18" s="71" t="s">
        <v>113</v>
      </c>
      <c r="E18" s="184"/>
      <c r="F18" s="184"/>
    </row>
    <row r="19" spans="2:6" ht="18" customHeight="1" x14ac:dyDescent="0.2">
      <c r="B19" s="190"/>
      <c r="C19" s="192"/>
      <c r="D19" s="72" t="s">
        <v>114</v>
      </c>
      <c r="E19" s="184"/>
      <c r="F19" s="184"/>
    </row>
    <row r="20" spans="2:6" ht="30" customHeight="1" x14ac:dyDescent="0.2">
      <c r="B20" s="190"/>
      <c r="C20" s="192"/>
      <c r="D20" s="72" t="s">
        <v>115</v>
      </c>
      <c r="E20" s="184"/>
      <c r="F20" s="184"/>
    </row>
    <row r="21" spans="2:6" ht="18" customHeight="1" x14ac:dyDescent="0.2">
      <c r="B21" s="190"/>
      <c r="C21" s="192"/>
      <c r="D21" s="72" t="s">
        <v>116</v>
      </c>
      <c r="E21" s="184"/>
      <c r="F21" s="184"/>
    </row>
    <row r="22" spans="2:6" ht="32" customHeight="1" x14ac:dyDescent="0.2">
      <c r="B22" s="190"/>
      <c r="C22" s="193"/>
      <c r="D22" s="73" t="s">
        <v>117</v>
      </c>
      <c r="E22" s="184"/>
      <c r="F22" s="184"/>
    </row>
    <row r="23" spans="2:6" ht="32" customHeight="1" x14ac:dyDescent="0.2">
      <c r="B23" s="194" t="s">
        <v>119</v>
      </c>
      <c r="C23" s="195" t="s">
        <v>120</v>
      </c>
      <c r="D23" s="71" t="s">
        <v>121</v>
      </c>
      <c r="E23" s="196"/>
      <c r="F23" s="259"/>
    </row>
    <row r="24" spans="2:6" ht="20" customHeight="1" x14ac:dyDescent="0.2">
      <c r="B24" s="194"/>
      <c r="C24" s="197"/>
      <c r="D24" s="72" t="s">
        <v>122</v>
      </c>
      <c r="E24" s="198"/>
      <c r="F24" s="260"/>
    </row>
    <row r="25" spans="2:6" ht="43" customHeight="1" x14ac:dyDescent="0.2">
      <c r="B25" s="194"/>
      <c r="C25" s="197"/>
      <c r="D25" s="72" t="s">
        <v>123</v>
      </c>
      <c r="E25" s="198"/>
      <c r="F25" s="260"/>
    </row>
    <row r="26" spans="2:6" ht="18" customHeight="1" x14ac:dyDescent="0.2">
      <c r="B26" s="194"/>
      <c r="C26" s="199"/>
      <c r="D26" s="72" t="s">
        <v>124</v>
      </c>
      <c r="E26" s="200"/>
      <c r="F26" s="261"/>
    </row>
    <row r="27" spans="2:6" ht="48" customHeight="1" x14ac:dyDescent="0.2">
      <c r="B27" s="194" t="s">
        <v>126</v>
      </c>
      <c r="C27" s="195" t="s">
        <v>127</v>
      </c>
      <c r="D27" s="71" t="s">
        <v>128</v>
      </c>
      <c r="E27" s="196"/>
      <c r="F27" s="259"/>
    </row>
    <row r="28" spans="2:6" ht="48" customHeight="1" x14ac:dyDescent="0.2">
      <c r="B28" s="194"/>
      <c r="C28" s="197"/>
      <c r="D28" s="72" t="s">
        <v>129</v>
      </c>
      <c r="E28" s="198"/>
      <c r="F28" s="260"/>
    </row>
    <row r="29" spans="2:6" ht="19" customHeight="1" x14ac:dyDescent="0.2">
      <c r="B29" s="194"/>
      <c r="C29" s="197"/>
      <c r="D29" s="72" t="s">
        <v>130</v>
      </c>
      <c r="E29" s="198"/>
      <c r="F29" s="260"/>
    </row>
    <row r="30" spans="2:6" ht="18" customHeight="1" x14ac:dyDescent="0.2">
      <c r="B30" s="194"/>
      <c r="C30" s="199"/>
      <c r="D30" s="72" t="s">
        <v>124</v>
      </c>
      <c r="E30" s="200"/>
      <c r="F30" s="261"/>
    </row>
    <row r="31" spans="2:6" ht="23" customHeight="1" x14ac:dyDescent="0.2">
      <c r="B31" s="194" t="s">
        <v>132</v>
      </c>
      <c r="C31" s="195" t="s">
        <v>133</v>
      </c>
      <c r="D31" s="71" t="s">
        <v>134</v>
      </c>
      <c r="E31" s="196"/>
      <c r="F31" s="259"/>
    </row>
    <row r="32" spans="2:6" ht="26" customHeight="1" x14ac:dyDescent="0.2">
      <c r="B32" s="194"/>
      <c r="C32" s="197"/>
      <c r="D32" s="72" t="s">
        <v>135</v>
      </c>
      <c r="E32" s="198"/>
      <c r="F32" s="260"/>
    </row>
    <row r="33" spans="2:6" ht="18" customHeight="1" x14ac:dyDescent="0.2">
      <c r="B33" s="194"/>
      <c r="C33" s="197"/>
      <c r="D33" s="72" t="s">
        <v>136</v>
      </c>
      <c r="E33" s="198"/>
      <c r="F33" s="260"/>
    </row>
    <row r="34" spans="2:6" ht="17" customHeight="1" x14ac:dyDescent="0.2">
      <c r="B34" s="194"/>
      <c r="C34" s="199"/>
      <c r="D34" s="72" t="s">
        <v>137</v>
      </c>
      <c r="E34" s="200"/>
      <c r="F34" s="261"/>
    </row>
    <row r="35" spans="2:6" ht="19" customHeight="1" x14ac:dyDescent="0.2">
      <c r="B35" s="194" t="s">
        <v>139</v>
      </c>
      <c r="C35" s="201" t="s">
        <v>140</v>
      </c>
      <c r="D35" s="71" t="s">
        <v>128</v>
      </c>
      <c r="E35" s="196"/>
      <c r="F35" s="259"/>
    </row>
    <row r="36" spans="2:6" ht="32" customHeight="1" x14ac:dyDescent="0.2">
      <c r="B36" s="194"/>
      <c r="C36" s="201"/>
      <c r="D36" s="72" t="s">
        <v>129</v>
      </c>
      <c r="E36" s="198"/>
      <c r="F36" s="260"/>
    </row>
    <row r="37" spans="2:6" ht="32" customHeight="1" x14ac:dyDescent="0.2">
      <c r="B37" s="194"/>
      <c r="C37" s="201"/>
      <c r="D37" s="72" t="s">
        <v>130</v>
      </c>
      <c r="E37" s="198"/>
      <c r="F37" s="260"/>
    </row>
    <row r="38" spans="2:6" ht="23" customHeight="1" x14ac:dyDescent="0.2">
      <c r="B38" s="194"/>
      <c r="C38" s="201"/>
      <c r="D38" s="72" t="s">
        <v>124</v>
      </c>
      <c r="E38" s="200"/>
      <c r="F38" s="261"/>
    </row>
    <row r="39" spans="2:6" ht="23" customHeight="1" x14ac:dyDescent="0.2">
      <c r="B39" s="190" t="s">
        <v>238</v>
      </c>
      <c r="C39" s="202" t="s">
        <v>142</v>
      </c>
      <c r="D39" s="71" t="s">
        <v>113</v>
      </c>
      <c r="E39" s="196"/>
      <c r="F39" s="262"/>
    </row>
    <row r="40" spans="2:6" ht="23" customHeight="1" x14ac:dyDescent="0.2">
      <c r="B40" s="190"/>
      <c r="C40" s="197"/>
      <c r="D40" s="72" t="s">
        <v>114</v>
      </c>
      <c r="E40" s="198"/>
      <c r="F40" s="263"/>
    </row>
    <row r="41" spans="2:6" ht="31" customHeight="1" x14ac:dyDescent="0.2">
      <c r="B41" s="190"/>
      <c r="C41" s="197"/>
      <c r="D41" s="72" t="s">
        <v>115</v>
      </c>
      <c r="E41" s="198"/>
      <c r="F41" s="263"/>
    </row>
    <row r="42" spans="2:6" x14ac:dyDescent="0.2">
      <c r="B42" s="190"/>
      <c r="C42" s="197"/>
      <c r="D42" s="72" t="s">
        <v>116</v>
      </c>
      <c r="E42" s="198"/>
      <c r="F42" s="263"/>
    </row>
    <row r="43" spans="2:6" x14ac:dyDescent="0.2">
      <c r="B43" s="203"/>
      <c r="C43" s="197"/>
      <c r="D43" s="73" t="s">
        <v>117</v>
      </c>
      <c r="E43" s="200"/>
      <c r="F43" s="264"/>
    </row>
    <row r="44" spans="2:6" ht="16" customHeight="1" x14ac:dyDescent="0.2">
      <c r="B44" s="184" t="s">
        <v>239</v>
      </c>
      <c r="C44" s="204" t="s">
        <v>240</v>
      </c>
      <c r="D44" s="74" t="s">
        <v>241</v>
      </c>
      <c r="E44" s="205"/>
      <c r="F44" s="205"/>
    </row>
    <row r="45" spans="2:6" x14ac:dyDescent="0.2">
      <c r="B45" s="184"/>
      <c r="C45" s="204"/>
      <c r="D45" s="75" t="s">
        <v>242</v>
      </c>
      <c r="E45" s="206"/>
      <c r="F45" s="206"/>
    </row>
    <row r="46" spans="2:6" x14ac:dyDescent="0.2">
      <c r="B46" s="184"/>
      <c r="C46" s="204"/>
      <c r="D46" s="75" t="s">
        <v>243</v>
      </c>
      <c r="E46" s="206"/>
      <c r="F46" s="206"/>
    </row>
    <row r="47" spans="2:6" x14ac:dyDescent="0.2">
      <c r="B47" s="184"/>
      <c r="C47" s="204"/>
      <c r="D47" s="75" t="s">
        <v>244</v>
      </c>
      <c r="E47" s="206"/>
      <c r="F47" s="206"/>
    </row>
    <row r="48" spans="2:6" x14ac:dyDescent="0.2">
      <c r="B48" s="184"/>
      <c r="C48" s="204"/>
      <c r="D48" s="76" t="s">
        <v>245</v>
      </c>
      <c r="E48" s="207"/>
      <c r="F48" s="207"/>
    </row>
    <row r="49" spans="2:6" ht="51" customHeight="1" x14ac:dyDescent="0.2">
      <c r="B49" s="184" t="s">
        <v>246</v>
      </c>
      <c r="C49" s="208" t="s">
        <v>247</v>
      </c>
      <c r="D49" s="74" t="s">
        <v>248</v>
      </c>
      <c r="E49" s="205"/>
      <c r="F49" s="205"/>
    </row>
    <row r="50" spans="2:6" x14ac:dyDescent="0.2">
      <c r="B50" s="184"/>
      <c r="C50" s="209"/>
      <c r="D50" s="75" t="s">
        <v>249</v>
      </c>
      <c r="E50" s="206"/>
      <c r="F50" s="206"/>
    </row>
    <row r="51" spans="2:6" x14ac:dyDescent="0.2">
      <c r="B51" s="184"/>
      <c r="C51" s="209"/>
      <c r="D51" s="76" t="s">
        <v>250</v>
      </c>
      <c r="E51" s="207"/>
      <c r="F51" s="207"/>
    </row>
    <row r="52" spans="2:6" ht="17" x14ac:dyDescent="0.2">
      <c r="B52" s="210" t="s">
        <v>251</v>
      </c>
      <c r="C52" s="211" t="s">
        <v>252</v>
      </c>
      <c r="D52" s="70">
        <v>15</v>
      </c>
      <c r="E52" s="212" t="s">
        <v>45</v>
      </c>
      <c r="F52" s="213"/>
    </row>
    <row r="53" spans="2:6" ht="16" customHeight="1" x14ac:dyDescent="0.2">
      <c r="B53" s="214"/>
    </row>
    <row r="55" spans="2:6" x14ac:dyDescent="0.2">
      <c r="D55" s="172" t="s">
        <v>179</v>
      </c>
      <c r="E55" s="173"/>
      <c r="F55" s="68">
        <f>SUM(F9:F52)</f>
        <v>0</v>
      </c>
    </row>
    <row r="56" spans="2:6" x14ac:dyDescent="0.2">
      <c r="D56" s="174" t="s">
        <v>180</v>
      </c>
      <c r="E56" s="175"/>
      <c r="F56" s="69">
        <v>100</v>
      </c>
    </row>
  </sheetData>
  <mergeCells count="48">
    <mergeCell ref="D55:E55"/>
    <mergeCell ref="D56:E56"/>
    <mergeCell ref="B44:B48"/>
    <mergeCell ref="C44:C48"/>
    <mergeCell ref="E44:E48"/>
    <mergeCell ref="F44:F48"/>
    <mergeCell ref="B49:B51"/>
    <mergeCell ref="C49:C51"/>
    <mergeCell ref="E49:E51"/>
    <mergeCell ref="F49:F51"/>
    <mergeCell ref="B35:B38"/>
    <mergeCell ref="C35:C38"/>
    <mergeCell ref="E35:E38"/>
    <mergeCell ref="F35:F38"/>
    <mergeCell ref="B39:B43"/>
    <mergeCell ref="C39:C43"/>
    <mergeCell ref="E39:E43"/>
    <mergeCell ref="F39:F43"/>
    <mergeCell ref="B27:B30"/>
    <mergeCell ref="C27:C30"/>
    <mergeCell ref="E27:E30"/>
    <mergeCell ref="F27:F30"/>
    <mergeCell ref="B31:B34"/>
    <mergeCell ref="C31:C34"/>
    <mergeCell ref="E31:E34"/>
    <mergeCell ref="F31:F34"/>
    <mergeCell ref="B18:B22"/>
    <mergeCell ref="C18:C22"/>
    <mergeCell ref="E18:E22"/>
    <mergeCell ref="F18:F22"/>
    <mergeCell ref="B23:B26"/>
    <mergeCell ref="C23:C26"/>
    <mergeCell ref="E23:E26"/>
    <mergeCell ref="F23:F26"/>
    <mergeCell ref="B9:B12"/>
    <mergeCell ref="C9:C12"/>
    <mergeCell ref="E9:E12"/>
    <mergeCell ref="F9:F12"/>
    <mergeCell ref="B13:B17"/>
    <mergeCell ref="C13:C17"/>
    <mergeCell ref="E13:E17"/>
    <mergeCell ref="F13:F17"/>
    <mergeCell ref="A1:D1"/>
    <mergeCell ref="A2:D2"/>
    <mergeCell ref="B3:F3"/>
    <mergeCell ref="B4:F4"/>
    <mergeCell ref="B5:D5"/>
    <mergeCell ref="B7:F7"/>
  </mergeCells>
  <pageMargins left="0.5" right="0.5" top="0.25" bottom="0.25" header="0.5" footer="0.5"/>
  <pageSetup scale="98" orientation="portrait" horizontalDpi="4294967292" verticalDpi="4294967292"/>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D2C3-946D-DE48-93BB-FAC64CC8D8FE}">
  <dimension ref="A1:Q334"/>
  <sheetViews>
    <sheetView zoomScale="130" zoomScaleNormal="130" workbookViewId="0">
      <selection activeCell="F25" sqref="F25"/>
    </sheetView>
  </sheetViews>
  <sheetFormatPr baseColWidth="10" defaultColWidth="7.33203125" defaultRowHeight="15" x14ac:dyDescent="0.2"/>
  <cols>
    <col min="1" max="1" width="26" style="258" customWidth="1"/>
    <col min="2" max="2" width="9" style="216" customWidth="1"/>
    <col min="3" max="3" width="8.1640625" style="216" customWidth="1"/>
    <col min="4" max="4" width="18.6640625" style="216" customWidth="1"/>
    <col min="5" max="5" width="11.6640625" style="216" customWidth="1"/>
    <col min="6" max="6" width="14" style="216" customWidth="1"/>
    <col min="7" max="7" width="9" style="216" customWidth="1"/>
    <col min="8" max="8" width="8" style="216" customWidth="1"/>
    <col min="9" max="15" width="7.33203125" style="216"/>
    <col min="16" max="16" width="11.5" style="216" customWidth="1"/>
    <col min="17" max="246" width="7.33203125" style="216"/>
    <col min="247" max="247" width="25.33203125" style="216" bestFit="1" customWidth="1"/>
    <col min="248" max="502" width="7.33203125" style="216"/>
    <col min="503" max="503" width="25.33203125" style="216" bestFit="1" customWidth="1"/>
    <col min="504" max="758" width="7.33203125" style="216"/>
    <col min="759" max="759" width="25.33203125" style="216" bestFit="1" customWidth="1"/>
    <col min="760" max="1014" width="7.33203125" style="216"/>
    <col min="1015" max="1015" width="25.33203125" style="216" bestFit="1" customWidth="1"/>
    <col min="1016" max="1270" width="7.33203125" style="216"/>
    <col min="1271" max="1271" width="25.33203125" style="216" bestFit="1" customWidth="1"/>
    <col min="1272" max="1526" width="7.33203125" style="216"/>
    <col min="1527" max="1527" width="25.33203125" style="216" bestFit="1" customWidth="1"/>
    <col min="1528" max="1782" width="7.33203125" style="216"/>
    <col min="1783" max="1783" width="25.33203125" style="216" bestFit="1" customWidth="1"/>
    <col min="1784" max="2038" width="7.33203125" style="216"/>
    <col min="2039" max="2039" width="25.33203125" style="216" bestFit="1" customWidth="1"/>
    <col min="2040" max="2294" width="7.33203125" style="216"/>
    <col min="2295" max="2295" width="25.33203125" style="216" bestFit="1" customWidth="1"/>
    <col min="2296" max="2550" width="7.33203125" style="216"/>
    <col min="2551" max="2551" width="25.33203125" style="216" bestFit="1" customWidth="1"/>
    <col min="2552" max="2806" width="7.33203125" style="216"/>
    <col min="2807" max="2807" width="25.33203125" style="216" bestFit="1" customWidth="1"/>
    <col min="2808" max="3062" width="7.33203125" style="216"/>
    <col min="3063" max="3063" width="25.33203125" style="216" bestFit="1" customWidth="1"/>
    <col min="3064" max="3318" width="7.33203125" style="216"/>
    <col min="3319" max="3319" width="25.33203125" style="216" bestFit="1" customWidth="1"/>
    <col min="3320" max="3574" width="7.33203125" style="216"/>
    <col min="3575" max="3575" width="25.33203125" style="216" bestFit="1" customWidth="1"/>
    <col min="3576" max="3830" width="7.33203125" style="216"/>
    <col min="3831" max="3831" width="25.33203125" style="216" bestFit="1" customWidth="1"/>
    <col min="3832" max="4086" width="7.33203125" style="216"/>
    <col min="4087" max="4087" width="25.33203125" style="216" bestFit="1" customWidth="1"/>
    <col min="4088" max="4342" width="7.33203125" style="216"/>
    <col min="4343" max="4343" width="25.33203125" style="216" bestFit="1" customWidth="1"/>
    <col min="4344" max="4598" width="7.33203125" style="216"/>
    <col min="4599" max="4599" width="25.33203125" style="216" bestFit="1" customWidth="1"/>
    <col min="4600" max="4854" width="7.33203125" style="216"/>
    <col min="4855" max="4855" width="25.33203125" style="216" bestFit="1" customWidth="1"/>
    <col min="4856" max="5110" width="7.33203125" style="216"/>
    <col min="5111" max="5111" width="25.33203125" style="216" bestFit="1" customWidth="1"/>
    <col min="5112" max="5366" width="7.33203125" style="216"/>
    <col min="5367" max="5367" width="25.33203125" style="216" bestFit="1" customWidth="1"/>
    <col min="5368" max="5622" width="7.33203125" style="216"/>
    <col min="5623" max="5623" width="25.33203125" style="216" bestFit="1" customWidth="1"/>
    <col min="5624" max="5878" width="7.33203125" style="216"/>
    <col min="5879" max="5879" width="25.33203125" style="216" bestFit="1" customWidth="1"/>
    <col min="5880" max="6134" width="7.33203125" style="216"/>
    <col min="6135" max="6135" width="25.33203125" style="216" bestFit="1" customWidth="1"/>
    <col min="6136" max="6390" width="7.33203125" style="216"/>
    <col min="6391" max="6391" width="25.33203125" style="216" bestFit="1" customWidth="1"/>
    <col min="6392" max="6646" width="7.33203125" style="216"/>
    <col min="6647" max="6647" width="25.33203125" style="216" bestFit="1" customWidth="1"/>
    <col min="6648" max="6902" width="7.33203125" style="216"/>
    <col min="6903" max="6903" width="25.33203125" style="216" bestFit="1" customWidth="1"/>
    <col min="6904" max="7158" width="7.33203125" style="216"/>
    <col min="7159" max="7159" width="25.33203125" style="216" bestFit="1" customWidth="1"/>
    <col min="7160" max="7414" width="7.33203125" style="216"/>
    <col min="7415" max="7415" width="25.33203125" style="216" bestFit="1" customWidth="1"/>
    <col min="7416" max="7670" width="7.33203125" style="216"/>
    <col min="7671" max="7671" width="25.33203125" style="216" bestFit="1" customWidth="1"/>
    <col min="7672" max="7926" width="7.33203125" style="216"/>
    <col min="7927" max="7927" width="25.33203125" style="216" bestFit="1" customWidth="1"/>
    <col min="7928" max="8182" width="7.33203125" style="216"/>
    <col min="8183" max="8183" width="25.33203125" style="216" bestFit="1" customWidth="1"/>
    <col min="8184" max="8438" width="7.33203125" style="216"/>
    <col min="8439" max="8439" width="25.33203125" style="216" bestFit="1" customWidth="1"/>
    <col min="8440" max="8694" width="7.33203125" style="216"/>
    <col min="8695" max="8695" width="25.33203125" style="216" bestFit="1" customWidth="1"/>
    <col min="8696" max="8950" width="7.33203125" style="216"/>
    <col min="8951" max="8951" width="25.33203125" style="216" bestFit="1" customWidth="1"/>
    <col min="8952" max="9206" width="7.33203125" style="216"/>
    <col min="9207" max="9207" width="25.33203125" style="216" bestFit="1" customWidth="1"/>
    <col min="9208" max="9462" width="7.33203125" style="216"/>
    <col min="9463" max="9463" width="25.33203125" style="216" bestFit="1" customWidth="1"/>
    <col min="9464" max="9718" width="7.33203125" style="216"/>
    <col min="9719" max="9719" width="25.33203125" style="216" bestFit="1" customWidth="1"/>
    <col min="9720" max="9974" width="7.33203125" style="216"/>
    <col min="9975" max="9975" width="25.33203125" style="216" bestFit="1" customWidth="1"/>
    <col min="9976" max="10230" width="7.33203125" style="216"/>
    <col min="10231" max="10231" width="25.33203125" style="216" bestFit="1" customWidth="1"/>
    <col min="10232" max="10486" width="7.33203125" style="216"/>
    <col min="10487" max="10487" width="25.33203125" style="216" bestFit="1" customWidth="1"/>
    <col min="10488" max="10742" width="7.33203125" style="216"/>
    <col min="10743" max="10743" width="25.33203125" style="216" bestFit="1" customWidth="1"/>
    <col min="10744" max="10998" width="7.33203125" style="216"/>
    <col min="10999" max="10999" width="25.33203125" style="216" bestFit="1" customWidth="1"/>
    <col min="11000" max="11254" width="7.33203125" style="216"/>
    <col min="11255" max="11255" width="25.33203125" style="216" bestFit="1" customWidth="1"/>
    <col min="11256" max="11510" width="7.33203125" style="216"/>
    <col min="11511" max="11511" width="25.33203125" style="216" bestFit="1" customWidth="1"/>
    <col min="11512" max="11766" width="7.33203125" style="216"/>
    <col min="11767" max="11767" width="25.33203125" style="216" bestFit="1" customWidth="1"/>
    <col min="11768" max="12022" width="7.33203125" style="216"/>
    <col min="12023" max="12023" width="25.33203125" style="216" bestFit="1" customWidth="1"/>
    <col min="12024" max="12278" width="7.33203125" style="216"/>
    <col min="12279" max="12279" width="25.33203125" style="216" bestFit="1" customWidth="1"/>
    <col min="12280" max="12534" width="7.33203125" style="216"/>
    <col min="12535" max="12535" width="25.33203125" style="216" bestFit="1" customWidth="1"/>
    <col min="12536" max="12790" width="7.33203125" style="216"/>
    <col min="12791" max="12791" width="25.33203125" style="216" bestFit="1" customWidth="1"/>
    <col min="12792" max="13046" width="7.33203125" style="216"/>
    <col min="13047" max="13047" width="25.33203125" style="216" bestFit="1" customWidth="1"/>
    <col min="13048" max="13302" width="7.33203125" style="216"/>
    <col min="13303" max="13303" width="25.33203125" style="216" bestFit="1" customWidth="1"/>
    <col min="13304" max="13558" width="7.33203125" style="216"/>
    <col min="13559" max="13559" width="25.33203125" style="216" bestFit="1" customWidth="1"/>
    <col min="13560" max="13814" width="7.33203125" style="216"/>
    <col min="13815" max="13815" width="25.33203125" style="216" bestFit="1" customWidth="1"/>
    <col min="13816" max="14070" width="7.33203125" style="216"/>
    <col min="14071" max="14071" width="25.33203125" style="216" bestFit="1" customWidth="1"/>
    <col min="14072" max="14326" width="7.33203125" style="216"/>
    <col min="14327" max="14327" width="25.33203125" style="216" bestFit="1" customWidth="1"/>
    <col min="14328" max="14582" width="7.33203125" style="216"/>
    <col min="14583" max="14583" width="25.33203125" style="216" bestFit="1" customWidth="1"/>
    <col min="14584" max="14838" width="7.33203125" style="216"/>
    <col min="14839" max="14839" width="25.33203125" style="216" bestFit="1" customWidth="1"/>
    <col min="14840" max="15094" width="7.33203125" style="216"/>
    <col min="15095" max="15095" width="25.33203125" style="216" bestFit="1" customWidth="1"/>
    <col min="15096" max="15350" width="7.33203125" style="216"/>
    <col min="15351" max="15351" width="25.33203125" style="216" bestFit="1" customWidth="1"/>
    <col min="15352" max="15606" width="7.33203125" style="216"/>
    <col min="15607" max="15607" width="25.33203125" style="216" bestFit="1" customWidth="1"/>
    <col min="15608" max="15862" width="7.33203125" style="216"/>
    <col min="15863" max="15863" width="25.33203125" style="216" bestFit="1" customWidth="1"/>
    <col min="15864" max="16118" width="7.33203125" style="216"/>
    <col min="16119" max="16119" width="25.33203125" style="216" bestFit="1" customWidth="1"/>
    <col min="16120" max="16384" width="7.33203125" style="216"/>
  </cols>
  <sheetData>
    <row r="1" spans="1:17" x14ac:dyDescent="0.2">
      <c r="A1" s="215" t="s">
        <v>253</v>
      </c>
      <c r="B1" s="215"/>
      <c r="C1" s="215"/>
      <c r="D1" s="215"/>
      <c r="E1" s="215"/>
      <c r="F1" s="215"/>
      <c r="G1" s="215"/>
      <c r="H1" s="215"/>
    </row>
    <row r="2" spans="1:17" x14ac:dyDescent="0.2">
      <c r="A2" s="215" t="s">
        <v>254</v>
      </c>
      <c r="B2" s="215"/>
      <c r="C2" s="215"/>
      <c r="D2" s="215"/>
      <c r="E2" s="215"/>
      <c r="F2" s="215"/>
      <c r="G2" s="215"/>
      <c r="H2" s="215"/>
    </row>
    <row r="3" spans="1:17" x14ac:dyDescent="0.2">
      <c r="A3" s="217"/>
      <c r="B3" s="218"/>
      <c r="C3" s="218"/>
      <c r="D3" s="218"/>
      <c r="E3" s="218"/>
      <c r="F3" s="218"/>
      <c r="G3" s="218"/>
    </row>
    <row r="4" spans="1:17" x14ac:dyDescent="0.2">
      <c r="A4" s="219" t="s">
        <v>183</v>
      </c>
      <c r="B4" s="219"/>
      <c r="C4" s="219"/>
      <c r="D4" s="219"/>
      <c r="E4" s="219"/>
      <c r="F4" s="219"/>
      <c r="G4" s="219"/>
      <c r="H4" s="219"/>
    </row>
    <row r="5" spans="1:17" x14ac:dyDescent="0.2">
      <c r="A5" s="220" t="s">
        <v>255</v>
      </c>
      <c r="B5" s="220"/>
      <c r="C5" s="220"/>
      <c r="D5" s="220"/>
      <c r="E5" s="220"/>
      <c r="F5" s="220"/>
      <c r="G5" s="220"/>
      <c r="H5" s="220"/>
    </row>
    <row r="6" spans="1:17" ht="36" customHeight="1" x14ac:dyDescent="0.2">
      <c r="A6" s="221" t="s">
        <v>184</v>
      </c>
      <c r="B6" s="221">
        <v>1</v>
      </c>
      <c r="C6" s="222" t="s">
        <v>185</v>
      </c>
      <c r="D6" s="222"/>
      <c r="E6" s="221">
        <v>1</v>
      </c>
      <c r="F6" s="221" t="s">
        <v>186</v>
      </c>
      <c r="G6" s="221">
        <v>1</v>
      </c>
      <c r="H6" s="223"/>
    </row>
    <row r="7" spans="1:17" ht="32" x14ac:dyDescent="0.2">
      <c r="A7" s="224" t="s">
        <v>187</v>
      </c>
      <c r="B7" s="225" t="s">
        <v>188</v>
      </c>
      <c r="C7" s="226" t="s">
        <v>189</v>
      </c>
      <c r="D7" s="226" t="s">
        <v>190</v>
      </c>
      <c r="E7" s="226" t="s">
        <v>189</v>
      </c>
      <c r="F7" s="226" t="s">
        <v>191</v>
      </c>
      <c r="G7" s="227" t="s">
        <v>192</v>
      </c>
      <c r="H7" s="227" t="s">
        <v>193</v>
      </c>
    </row>
    <row r="8" spans="1:17" ht="16" x14ac:dyDescent="0.2">
      <c r="A8" s="228" t="s">
        <v>194</v>
      </c>
      <c r="B8" s="229">
        <v>0</v>
      </c>
      <c r="C8" s="230">
        <f>SUM(B8/$B$6)</f>
        <v>0</v>
      </c>
      <c r="D8" s="229">
        <v>0</v>
      </c>
      <c r="E8" s="230">
        <f>SUM(D8/$B$6)</f>
        <v>0</v>
      </c>
      <c r="F8" s="230">
        <f>SUM(B8+D8)/$B$6</f>
        <v>0</v>
      </c>
      <c r="G8" s="231">
        <v>1</v>
      </c>
      <c r="H8" s="232"/>
    </row>
    <row r="9" spans="1:17" s="234" customFormat="1" ht="16" x14ac:dyDescent="0.2">
      <c r="A9" s="228" t="s">
        <v>195</v>
      </c>
      <c r="B9" s="229">
        <v>0</v>
      </c>
      <c r="C9" s="230">
        <f t="shared" ref="C9:C15" si="0">SUM(B9/$B$6)</f>
        <v>0</v>
      </c>
      <c r="D9" s="229">
        <v>0</v>
      </c>
      <c r="E9" s="230">
        <f t="shared" ref="E9:E11" si="1">SUM(D9/$B$6)</f>
        <v>0</v>
      </c>
      <c r="F9" s="230">
        <f t="shared" ref="F9:F11" si="2">SUM(B9+D9)/$B$6</f>
        <v>0</v>
      </c>
      <c r="G9" s="231">
        <v>1</v>
      </c>
      <c r="H9" s="232"/>
      <c r="I9" s="233"/>
      <c r="Q9" s="216"/>
    </row>
    <row r="10" spans="1:17" s="234" customFormat="1" ht="16" x14ac:dyDescent="0.2">
      <c r="A10" s="228" t="s">
        <v>196</v>
      </c>
      <c r="B10" s="229">
        <v>0</v>
      </c>
      <c r="C10" s="230">
        <f t="shared" si="0"/>
        <v>0</v>
      </c>
      <c r="D10" s="229">
        <v>0</v>
      </c>
      <c r="E10" s="230">
        <f t="shared" si="1"/>
        <v>0</v>
      </c>
      <c r="F10" s="230">
        <f t="shared" si="2"/>
        <v>0</v>
      </c>
      <c r="G10" s="231">
        <v>1</v>
      </c>
      <c r="H10" s="232"/>
      <c r="I10" s="233"/>
    </row>
    <row r="11" spans="1:17" s="234" customFormat="1" ht="16" x14ac:dyDescent="0.2">
      <c r="A11" s="228" t="s">
        <v>197</v>
      </c>
      <c r="B11" s="229">
        <v>0</v>
      </c>
      <c r="C11" s="230">
        <f t="shared" si="0"/>
        <v>0</v>
      </c>
      <c r="D11" s="229">
        <v>0</v>
      </c>
      <c r="E11" s="230">
        <f t="shared" si="1"/>
        <v>0</v>
      </c>
      <c r="F11" s="230">
        <f t="shared" si="2"/>
        <v>0</v>
      </c>
      <c r="G11" s="231">
        <v>1</v>
      </c>
      <c r="H11" s="232"/>
    </row>
    <row r="12" spans="1:17" s="234" customFormat="1" ht="16" x14ac:dyDescent="0.2">
      <c r="A12" s="228" t="s">
        <v>256</v>
      </c>
      <c r="B12" s="229">
        <v>0</v>
      </c>
      <c r="C12" s="230">
        <f>SUM(B12/$E$6)</f>
        <v>0</v>
      </c>
      <c r="D12" s="229">
        <v>0</v>
      </c>
      <c r="E12" s="230">
        <f>SUM(D12/$E$6)</f>
        <v>0</v>
      </c>
      <c r="F12" s="230">
        <f>SUM(B12+D12)/$E$6</f>
        <v>0</v>
      </c>
      <c r="G12" s="231">
        <v>1</v>
      </c>
      <c r="H12" s="232"/>
    </row>
    <row r="13" spans="1:17" s="234" customFormat="1" ht="16" x14ac:dyDescent="0.2">
      <c r="A13" s="228" t="s">
        <v>257</v>
      </c>
      <c r="B13" s="229">
        <v>0</v>
      </c>
      <c r="C13" s="230">
        <f t="shared" si="0"/>
        <v>0</v>
      </c>
      <c r="D13" s="235">
        <v>0</v>
      </c>
      <c r="E13" s="230">
        <f>SUM(D13/$B$6)</f>
        <v>0</v>
      </c>
      <c r="F13" s="230">
        <f>SUM(B13+D13)/$B$6</f>
        <v>0</v>
      </c>
      <c r="G13" s="231">
        <v>1</v>
      </c>
      <c r="H13" s="232"/>
    </row>
    <row r="14" spans="1:17" s="234" customFormat="1" ht="16" x14ac:dyDescent="0.2">
      <c r="A14" s="228" t="s">
        <v>258</v>
      </c>
      <c r="B14" s="229">
        <v>0</v>
      </c>
      <c r="C14" s="230">
        <f>SUM(B14/$E$6)</f>
        <v>0</v>
      </c>
      <c r="D14" s="229">
        <v>0</v>
      </c>
      <c r="E14" s="230">
        <f>SUM(D14/$E$6)</f>
        <v>0</v>
      </c>
      <c r="F14" s="230">
        <f>SUM(B14+D14)/$E$6</f>
        <v>0</v>
      </c>
      <c r="G14" s="231">
        <v>1</v>
      </c>
      <c r="H14" s="232"/>
    </row>
    <row r="15" spans="1:17" s="234" customFormat="1" ht="32" x14ac:dyDescent="0.2">
      <c r="A15" s="228" t="s">
        <v>259</v>
      </c>
      <c r="B15" s="229">
        <v>0</v>
      </c>
      <c r="C15" s="230">
        <f t="shared" si="0"/>
        <v>0</v>
      </c>
      <c r="D15" s="229">
        <v>0</v>
      </c>
      <c r="E15" s="230">
        <f>SUM(D15/$B$6)</f>
        <v>0</v>
      </c>
      <c r="F15" s="230">
        <f>SUM(B15+D15)/$B$6</f>
        <v>0</v>
      </c>
      <c r="G15" s="231">
        <v>1</v>
      </c>
      <c r="H15" s="232"/>
    </row>
    <row r="16" spans="1:17" s="234" customFormat="1" ht="16" x14ac:dyDescent="0.2">
      <c r="A16" s="228" t="s">
        <v>260</v>
      </c>
      <c r="B16" s="229">
        <v>0</v>
      </c>
      <c r="C16" s="230">
        <f>SUM(B16/$G$6)</f>
        <v>0</v>
      </c>
      <c r="D16" s="229">
        <v>0</v>
      </c>
      <c r="E16" s="230">
        <f>SUM(D16/$G$6)</f>
        <v>0</v>
      </c>
      <c r="F16" s="230">
        <f>SUM(B16+D16)/$G$6</f>
        <v>0</v>
      </c>
      <c r="G16" s="231">
        <v>2</v>
      </c>
      <c r="H16" s="232"/>
    </row>
    <row r="17" spans="1:8" x14ac:dyDescent="0.2">
      <c r="A17" s="217"/>
      <c r="B17" s="218"/>
      <c r="C17" s="218"/>
      <c r="D17" s="218"/>
      <c r="E17" s="218"/>
      <c r="F17" s="236" t="s">
        <v>198</v>
      </c>
      <c r="G17" s="237">
        <f>SUM(G8:G16)</f>
        <v>10</v>
      </c>
      <c r="H17" s="237">
        <f>SUM(H8:H16)</f>
        <v>0</v>
      </c>
    </row>
    <row r="18" spans="1:8" x14ac:dyDescent="0.2">
      <c r="A18" s="217"/>
      <c r="B18" s="218"/>
      <c r="C18" s="218"/>
      <c r="D18" s="218"/>
      <c r="E18" s="218"/>
      <c r="F18" s="218"/>
      <c r="G18" s="218"/>
      <c r="H18" s="238"/>
    </row>
    <row r="19" spans="1:8" x14ac:dyDescent="0.2">
      <c r="A19" s="215" t="s">
        <v>199</v>
      </c>
      <c r="B19" s="215"/>
      <c r="C19" s="215"/>
      <c r="D19" s="215"/>
      <c r="E19" s="215"/>
      <c r="F19" s="215"/>
      <c r="G19" s="215"/>
      <c r="H19" s="215"/>
    </row>
    <row r="20" spans="1:8" x14ac:dyDescent="0.2">
      <c r="A20" s="215" t="s">
        <v>200</v>
      </c>
      <c r="B20" s="215"/>
      <c r="C20" s="215"/>
      <c r="D20" s="215"/>
      <c r="E20" s="215"/>
      <c r="F20" s="215"/>
      <c r="G20" s="215"/>
      <c r="H20" s="215"/>
    </row>
    <row r="21" spans="1:8" x14ac:dyDescent="0.2">
      <c r="A21" s="239"/>
      <c r="B21" s="239"/>
      <c r="C21" s="239"/>
      <c r="D21" s="239"/>
      <c r="E21" s="239"/>
      <c r="F21" s="239"/>
      <c r="G21" s="239"/>
    </row>
    <row r="22" spans="1:8" x14ac:dyDescent="0.2">
      <c r="A22" s="240" t="s">
        <v>202</v>
      </c>
      <c r="B22" s="240"/>
      <c r="C22" s="240"/>
      <c r="D22" s="240"/>
      <c r="E22" s="240"/>
      <c r="F22" s="240"/>
      <c r="G22" s="241" t="s">
        <v>201</v>
      </c>
      <c r="H22" s="242"/>
    </row>
    <row r="23" spans="1:8" ht="48" customHeight="1" x14ac:dyDescent="0.2">
      <c r="A23" s="243" t="s">
        <v>261</v>
      </c>
      <c r="B23" s="243"/>
      <c r="C23" s="243"/>
      <c r="D23" s="243"/>
      <c r="E23" s="243"/>
      <c r="F23" s="243"/>
      <c r="G23" s="244" t="s">
        <v>201</v>
      </c>
      <c r="H23" s="242"/>
    </row>
    <row r="24" spans="1:8" x14ac:dyDescent="0.2">
      <c r="A24" s="217"/>
      <c r="B24" s="218"/>
      <c r="C24" s="218"/>
      <c r="D24" s="218"/>
      <c r="E24" s="218"/>
      <c r="F24" s="236"/>
      <c r="G24" s="241" t="s">
        <v>198</v>
      </c>
      <c r="H24" s="244">
        <f>SUM(H22:H23)</f>
        <v>0</v>
      </c>
    </row>
    <row r="25" spans="1:8" x14ac:dyDescent="0.2">
      <c r="A25" s="217"/>
      <c r="B25" s="218"/>
      <c r="C25" s="218"/>
      <c r="D25" s="218"/>
      <c r="E25" s="218"/>
      <c r="F25" s="236"/>
      <c r="G25" s="245"/>
    </row>
    <row r="26" spans="1:8" x14ac:dyDescent="0.2">
      <c r="A26" s="215" t="s">
        <v>203</v>
      </c>
      <c r="B26" s="215"/>
      <c r="C26" s="215"/>
      <c r="D26" s="215"/>
      <c r="E26" s="215"/>
      <c r="F26" s="215"/>
      <c r="G26" s="215"/>
      <c r="H26" s="246"/>
    </row>
    <row r="27" spans="1:8" x14ac:dyDescent="0.2">
      <c r="A27" s="247" t="s">
        <v>262</v>
      </c>
      <c r="B27" s="247"/>
      <c r="C27" s="247"/>
      <c r="D27" s="247"/>
      <c r="E27" s="247"/>
      <c r="F27" s="247"/>
      <c r="G27" s="247"/>
    </row>
    <row r="28" spans="1:8" x14ac:dyDescent="0.2">
      <c r="A28" s="248" t="s">
        <v>183</v>
      </c>
      <c r="B28" s="249"/>
      <c r="C28" s="249"/>
      <c r="D28" s="249"/>
      <c r="E28" s="249"/>
      <c r="F28" s="250"/>
      <c r="G28" s="251">
        <f>H17</f>
        <v>0</v>
      </c>
      <c r="H28" s="252"/>
    </row>
    <row r="29" spans="1:8" x14ac:dyDescent="0.2">
      <c r="A29" s="253" t="s">
        <v>199</v>
      </c>
      <c r="B29" s="254"/>
      <c r="C29" s="254"/>
      <c r="D29" s="254"/>
      <c r="E29" s="254"/>
      <c r="F29" s="255"/>
      <c r="G29" s="256">
        <f>H24</f>
        <v>0</v>
      </c>
    </row>
    <row r="30" spans="1:8" x14ac:dyDescent="0.2">
      <c r="A30" s="217"/>
      <c r="B30" s="218"/>
      <c r="C30" s="218"/>
      <c r="D30" s="218"/>
      <c r="E30" s="218"/>
      <c r="F30" s="218"/>
      <c r="G30" s="237">
        <f>SUM(G28:G29)</f>
        <v>0</v>
      </c>
    </row>
    <row r="31" spans="1:8" x14ac:dyDescent="0.2">
      <c r="A31" s="234"/>
      <c r="G31" s="257">
        <f>10+3+2+5</f>
        <v>20</v>
      </c>
    </row>
    <row r="32" spans="1:8" x14ac:dyDescent="0.2">
      <c r="A32" s="234"/>
    </row>
    <row r="33" spans="1:1" x14ac:dyDescent="0.2">
      <c r="A33" s="234"/>
    </row>
    <row r="34" spans="1:1" x14ac:dyDescent="0.2">
      <c r="A34" s="234"/>
    </row>
    <row r="35" spans="1:1" x14ac:dyDescent="0.2">
      <c r="A35" s="234"/>
    </row>
    <row r="36" spans="1:1" x14ac:dyDescent="0.2">
      <c r="A36" s="234"/>
    </row>
    <row r="37" spans="1:1" x14ac:dyDescent="0.2">
      <c r="A37" s="234"/>
    </row>
    <row r="38" spans="1:1" x14ac:dyDescent="0.2">
      <c r="A38" s="234"/>
    </row>
    <row r="39" spans="1:1" x14ac:dyDescent="0.2">
      <c r="A39" s="234"/>
    </row>
    <row r="40" spans="1:1" x14ac:dyDescent="0.2">
      <c r="A40" s="234"/>
    </row>
    <row r="41" spans="1:1" x14ac:dyDescent="0.2">
      <c r="A41" s="234"/>
    </row>
    <row r="42" spans="1:1" x14ac:dyDescent="0.2">
      <c r="A42" s="234"/>
    </row>
    <row r="43" spans="1:1" x14ac:dyDescent="0.2">
      <c r="A43" s="234"/>
    </row>
    <row r="44" spans="1:1" x14ac:dyDescent="0.2">
      <c r="A44" s="234"/>
    </row>
    <row r="45" spans="1:1" x14ac:dyDescent="0.2">
      <c r="A45" s="234"/>
    </row>
    <row r="46" spans="1:1" x14ac:dyDescent="0.2">
      <c r="A46" s="234"/>
    </row>
    <row r="47" spans="1:1" x14ac:dyDescent="0.2">
      <c r="A47" s="234"/>
    </row>
    <row r="48" spans="1:1" x14ac:dyDescent="0.2">
      <c r="A48" s="234"/>
    </row>
    <row r="49" spans="1:1" x14ac:dyDescent="0.2">
      <c r="A49" s="234"/>
    </row>
    <row r="50" spans="1:1" x14ac:dyDescent="0.2">
      <c r="A50" s="234"/>
    </row>
    <row r="51" spans="1:1" x14ac:dyDescent="0.2">
      <c r="A51" s="234"/>
    </row>
    <row r="52" spans="1:1" x14ac:dyDescent="0.2">
      <c r="A52" s="234"/>
    </row>
    <row r="53" spans="1:1" x14ac:dyDescent="0.2">
      <c r="A53" s="234"/>
    </row>
    <row r="54" spans="1:1" x14ac:dyDescent="0.2">
      <c r="A54" s="234"/>
    </row>
    <row r="55" spans="1:1" x14ac:dyDescent="0.2">
      <c r="A55" s="234"/>
    </row>
    <row r="56" spans="1:1" x14ac:dyDescent="0.2">
      <c r="A56" s="234"/>
    </row>
    <row r="57" spans="1:1" x14ac:dyDescent="0.2">
      <c r="A57" s="234"/>
    </row>
    <row r="58" spans="1:1" x14ac:dyDescent="0.2">
      <c r="A58" s="234"/>
    </row>
    <row r="59" spans="1:1" x14ac:dyDescent="0.2">
      <c r="A59" s="234"/>
    </row>
    <row r="60" spans="1:1" x14ac:dyDescent="0.2">
      <c r="A60" s="234"/>
    </row>
    <row r="61" spans="1:1" x14ac:dyDescent="0.2">
      <c r="A61" s="234"/>
    </row>
    <row r="62" spans="1:1" x14ac:dyDescent="0.2">
      <c r="A62" s="234"/>
    </row>
    <row r="63" spans="1:1" x14ac:dyDescent="0.2">
      <c r="A63" s="234"/>
    </row>
    <row r="64" spans="1:1" x14ac:dyDescent="0.2">
      <c r="A64" s="234"/>
    </row>
    <row r="65" spans="1:1" x14ac:dyDescent="0.2">
      <c r="A65" s="234"/>
    </row>
    <row r="66" spans="1:1" x14ac:dyDescent="0.2">
      <c r="A66" s="234"/>
    </row>
    <row r="67" spans="1:1" x14ac:dyDescent="0.2">
      <c r="A67" s="234"/>
    </row>
    <row r="68" spans="1:1" x14ac:dyDescent="0.2">
      <c r="A68" s="234"/>
    </row>
    <row r="69" spans="1:1" x14ac:dyDescent="0.2">
      <c r="A69" s="234"/>
    </row>
    <row r="70" spans="1:1" x14ac:dyDescent="0.2">
      <c r="A70" s="234"/>
    </row>
    <row r="71" spans="1:1" x14ac:dyDescent="0.2">
      <c r="A71" s="234"/>
    </row>
    <row r="72" spans="1:1" x14ac:dyDescent="0.2">
      <c r="A72" s="234"/>
    </row>
    <row r="73" spans="1:1" x14ac:dyDescent="0.2">
      <c r="A73" s="234"/>
    </row>
    <row r="74" spans="1:1" x14ac:dyDescent="0.2">
      <c r="A74" s="234"/>
    </row>
    <row r="75" spans="1:1" x14ac:dyDescent="0.2">
      <c r="A75" s="234"/>
    </row>
    <row r="76" spans="1:1" x14ac:dyDescent="0.2">
      <c r="A76" s="234"/>
    </row>
    <row r="77" spans="1:1" x14ac:dyDescent="0.2">
      <c r="A77" s="234"/>
    </row>
    <row r="78" spans="1:1" x14ac:dyDescent="0.2">
      <c r="A78" s="234"/>
    </row>
    <row r="79" spans="1:1" x14ac:dyDescent="0.2">
      <c r="A79" s="234"/>
    </row>
    <row r="80" spans="1:1" x14ac:dyDescent="0.2">
      <c r="A80" s="234"/>
    </row>
    <row r="81" spans="1:1" x14ac:dyDescent="0.2">
      <c r="A81" s="234"/>
    </row>
    <row r="82" spans="1:1" x14ac:dyDescent="0.2">
      <c r="A82" s="234"/>
    </row>
    <row r="83" spans="1:1" x14ac:dyDescent="0.2">
      <c r="A83" s="234"/>
    </row>
    <row r="84" spans="1:1" x14ac:dyDescent="0.2">
      <c r="A84" s="234"/>
    </row>
    <row r="85" spans="1:1" x14ac:dyDescent="0.2">
      <c r="A85" s="234"/>
    </row>
    <row r="86" spans="1:1" x14ac:dyDescent="0.2">
      <c r="A86" s="234"/>
    </row>
    <row r="87" spans="1:1" x14ac:dyDescent="0.2">
      <c r="A87" s="234"/>
    </row>
    <row r="88" spans="1:1" x14ac:dyDescent="0.2">
      <c r="A88" s="234"/>
    </row>
    <row r="89" spans="1:1" x14ac:dyDescent="0.2">
      <c r="A89" s="234"/>
    </row>
    <row r="90" spans="1:1" x14ac:dyDescent="0.2">
      <c r="A90" s="234"/>
    </row>
    <row r="91" spans="1:1" x14ac:dyDescent="0.2">
      <c r="A91" s="234"/>
    </row>
    <row r="92" spans="1:1" x14ac:dyDescent="0.2">
      <c r="A92" s="234"/>
    </row>
    <row r="93" spans="1:1" x14ac:dyDescent="0.2">
      <c r="A93" s="234"/>
    </row>
    <row r="94" spans="1:1" x14ac:dyDescent="0.2">
      <c r="A94" s="234"/>
    </row>
    <row r="95" spans="1:1" x14ac:dyDescent="0.2">
      <c r="A95" s="234"/>
    </row>
    <row r="96" spans="1:1" x14ac:dyDescent="0.2">
      <c r="A96" s="234"/>
    </row>
    <row r="97" spans="1:1" x14ac:dyDescent="0.2">
      <c r="A97" s="234"/>
    </row>
    <row r="98" spans="1:1" x14ac:dyDescent="0.2">
      <c r="A98" s="234"/>
    </row>
    <row r="99" spans="1:1" x14ac:dyDescent="0.2">
      <c r="A99" s="234"/>
    </row>
    <row r="100" spans="1:1" x14ac:dyDescent="0.2">
      <c r="A100" s="234"/>
    </row>
    <row r="101" spans="1:1" x14ac:dyDescent="0.2">
      <c r="A101" s="234"/>
    </row>
    <row r="102" spans="1:1" x14ac:dyDescent="0.2">
      <c r="A102" s="234"/>
    </row>
    <row r="103" spans="1:1" x14ac:dyDescent="0.2">
      <c r="A103" s="234"/>
    </row>
    <row r="104" spans="1:1" x14ac:dyDescent="0.2">
      <c r="A104" s="234"/>
    </row>
    <row r="105" spans="1:1" x14ac:dyDescent="0.2">
      <c r="A105" s="234"/>
    </row>
    <row r="106" spans="1:1" x14ac:dyDescent="0.2">
      <c r="A106" s="234"/>
    </row>
    <row r="107" spans="1:1" x14ac:dyDescent="0.2">
      <c r="A107" s="234"/>
    </row>
    <row r="108" spans="1:1" x14ac:dyDescent="0.2">
      <c r="A108" s="234"/>
    </row>
    <row r="109" spans="1:1" x14ac:dyDescent="0.2">
      <c r="A109" s="234"/>
    </row>
    <row r="110" spans="1:1" x14ac:dyDescent="0.2">
      <c r="A110" s="234"/>
    </row>
    <row r="111" spans="1:1" x14ac:dyDescent="0.2">
      <c r="A111" s="234"/>
    </row>
    <row r="112" spans="1:1" x14ac:dyDescent="0.2">
      <c r="A112" s="234"/>
    </row>
    <row r="113" spans="1:1" x14ac:dyDescent="0.2">
      <c r="A113" s="234"/>
    </row>
    <row r="114" spans="1:1" x14ac:dyDescent="0.2">
      <c r="A114" s="234"/>
    </row>
    <row r="115" spans="1:1" x14ac:dyDescent="0.2">
      <c r="A115" s="234"/>
    </row>
    <row r="116" spans="1:1" x14ac:dyDescent="0.2">
      <c r="A116" s="234"/>
    </row>
    <row r="117" spans="1:1" x14ac:dyDescent="0.2">
      <c r="A117" s="234"/>
    </row>
    <row r="118" spans="1:1" x14ac:dyDescent="0.2">
      <c r="A118" s="234"/>
    </row>
    <row r="119" spans="1:1" x14ac:dyDescent="0.2">
      <c r="A119" s="234"/>
    </row>
    <row r="120" spans="1:1" x14ac:dyDescent="0.2">
      <c r="A120" s="234"/>
    </row>
    <row r="121" spans="1:1" x14ac:dyDescent="0.2">
      <c r="A121" s="234"/>
    </row>
    <row r="122" spans="1:1" x14ac:dyDescent="0.2">
      <c r="A122" s="234"/>
    </row>
    <row r="123" spans="1:1" x14ac:dyDescent="0.2">
      <c r="A123" s="234"/>
    </row>
    <row r="124" spans="1:1" x14ac:dyDescent="0.2">
      <c r="A124" s="234"/>
    </row>
    <row r="125" spans="1:1" x14ac:dyDescent="0.2">
      <c r="A125" s="234"/>
    </row>
    <row r="126" spans="1:1" x14ac:dyDescent="0.2">
      <c r="A126" s="234"/>
    </row>
    <row r="127" spans="1:1" x14ac:dyDescent="0.2">
      <c r="A127" s="234"/>
    </row>
    <row r="128" spans="1:1" x14ac:dyDescent="0.2">
      <c r="A128" s="234"/>
    </row>
    <row r="129" spans="1:1" x14ac:dyDescent="0.2">
      <c r="A129" s="234"/>
    </row>
    <row r="130" spans="1:1" x14ac:dyDescent="0.2">
      <c r="A130" s="234"/>
    </row>
    <row r="131" spans="1:1" x14ac:dyDescent="0.2">
      <c r="A131" s="234"/>
    </row>
    <row r="132" spans="1:1" x14ac:dyDescent="0.2">
      <c r="A132" s="234"/>
    </row>
    <row r="133" spans="1:1" x14ac:dyDescent="0.2">
      <c r="A133" s="234"/>
    </row>
    <row r="134" spans="1:1" x14ac:dyDescent="0.2">
      <c r="A134" s="234"/>
    </row>
    <row r="135" spans="1:1" x14ac:dyDescent="0.2">
      <c r="A135" s="234"/>
    </row>
    <row r="136" spans="1:1" x14ac:dyDescent="0.2">
      <c r="A136" s="234"/>
    </row>
    <row r="137" spans="1:1" x14ac:dyDescent="0.2">
      <c r="A137" s="234"/>
    </row>
    <row r="138" spans="1:1" x14ac:dyDescent="0.2">
      <c r="A138" s="234"/>
    </row>
    <row r="139" spans="1:1" x14ac:dyDescent="0.2">
      <c r="A139" s="234"/>
    </row>
    <row r="140" spans="1:1" x14ac:dyDescent="0.2">
      <c r="A140" s="234"/>
    </row>
    <row r="141" spans="1:1" x14ac:dyDescent="0.2">
      <c r="A141" s="234"/>
    </row>
    <row r="142" spans="1:1" x14ac:dyDescent="0.2">
      <c r="A142" s="234"/>
    </row>
    <row r="143" spans="1:1" x14ac:dyDescent="0.2">
      <c r="A143" s="234"/>
    </row>
    <row r="144" spans="1:1" x14ac:dyDescent="0.2">
      <c r="A144" s="234"/>
    </row>
    <row r="145" spans="1:1" x14ac:dyDescent="0.2">
      <c r="A145" s="234"/>
    </row>
    <row r="146" spans="1:1" x14ac:dyDescent="0.2">
      <c r="A146" s="234"/>
    </row>
    <row r="147" spans="1:1" x14ac:dyDescent="0.2">
      <c r="A147" s="234"/>
    </row>
    <row r="148" spans="1:1" x14ac:dyDescent="0.2">
      <c r="A148" s="234"/>
    </row>
    <row r="149" spans="1:1" x14ac:dyDescent="0.2">
      <c r="A149" s="234"/>
    </row>
    <row r="150" spans="1:1" x14ac:dyDescent="0.2">
      <c r="A150" s="234"/>
    </row>
    <row r="151" spans="1:1" x14ac:dyDescent="0.2">
      <c r="A151" s="234"/>
    </row>
    <row r="152" spans="1:1" x14ac:dyDescent="0.2">
      <c r="A152" s="234"/>
    </row>
    <row r="153" spans="1:1" x14ac:dyDescent="0.2">
      <c r="A153" s="234"/>
    </row>
    <row r="154" spans="1:1" x14ac:dyDescent="0.2">
      <c r="A154" s="234"/>
    </row>
    <row r="155" spans="1:1" x14ac:dyDescent="0.2">
      <c r="A155" s="234"/>
    </row>
    <row r="156" spans="1:1" x14ac:dyDescent="0.2">
      <c r="A156" s="234"/>
    </row>
    <row r="157" spans="1:1" x14ac:dyDescent="0.2">
      <c r="A157" s="234"/>
    </row>
    <row r="158" spans="1:1" x14ac:dyDescent="0.2">
      <c r="A158" s="234"/>
    </row>
    <row r="159" spans="1:1" x14ac:dyDescent="0.2">
      <c r="A159" s="234"/>
    </row>
    <row r="160" spans="1:1" x14ac:dyDescent="0.2">
      <c r="A160" s="234"/>
    </row>
    <row r="161" spans="1:1" x14ac:dyDescent="0.2">
      <c r="A161" s="234"/>
    </row>
    <row r="162" spans="1:1" x14ac:dyDescent="0.2">
      <c r="A162" s="234"/>
    </row>
    <row r="163" spans="1:1" x14ac:dyDescent="0.2">
      <c r="A163" s="234"/>
    </row>
    <row r="164" spans="1:1" x14ac:dyDescent="0.2">
      <c r="A164" s="234"/>
    </row>
    <row r="165" spans="1:1" x14ac:dyDescent="0.2">
      <c r="A165" s="234"/>
    </row>
    <row r="166" spans="1:1" x14ac:dyDescent="0.2">
      <c r="A166" s="234"/>
    </row>
    <row r="167" spans="1:1" x14ac:dyDescent="0.2">
      <c r="A167" s="234"/>
    </row>
    <row r="168" spans="1:1" x14ac:dyDescent="0.2">
      <c r="A168" s="234"/>
    </row>
    <row r="169" spans="1:1" x14ac:dyDescent="0.2">
      <c r="A169" s="234"/>
    </row>
    <row r="170" spans="1:1" x14ac:dyDescent="0.2">
      <c r="A170" s="234"/>
    </row>
    <row r="171" spans="1:1" x14ac:dyDescent="0.2">
      <c r="A171" s="234"/>
    </row>
    <row r="172" spans="1:1" x14ac:dyDescent="0.2">
      <c r="A172" s="234"/>
    </row>
    <row r="173" spans="1:1" x14ac:dyDescent="0.2">
      <c r="A173" s="234"/>
    </row>
    <row r="174" spans="1:1" x14ac:dyDescent="0.2">
      <c r="A174" s="234"/>
    </row>
    <row r="175" spans="1:1" x14ac:dyDescent="0.2">
      <c r="A175" s="234"/>
    </row>
    <row r="176" spans="1:1" x14ac:dyDescent="0.2">
      <c r="A176" s="234"/>
    </row>
    <row r="177" spans="1:1" x14ac:dyDescent="0.2">
      <c r="A177" s="234"/>
    </row>
    <row r="178" spans="1:1" x14ac:dyDescent="0.2">
      <c r="A178" s="234"/>
    </row>
    <row r="179" spans="1:1" x14ac:dyDescent="0.2">
      <c r="A179" s="234"/>
    </row>
    <row r="180" spans="1:1" x14ac:dyDescent="0.2">
      <c r="A180" s="234"/>
    </row>
    <row r="181" spans="1:1" x14ac:dyDescent="0.2">
      <c r="A181" s="234"/>
    </row>
    <row r="182" spans="1:1" x14ac:dyDescent="0.2">
      <c r="A182" s="234"/>
    </row>
    <row r="183" spans="1:1" x14ac:dyDescent="0.2">
      <c r="A183" s="234"/>
    </row>
    <row r="184" spans="1:1" x14ac:dyDescent="0.2">
      <c r="A184" s="234"/>
    </row>
    <row r="185" spans="1:1" x14ac:dyDescent="0.2">
      <c r="A185" s="234"/>
    </row>
    <row r="186" spans="1:1" x14ac:dyDescent="0.2">
      <c r="A186" s="234"/>
    </row>
    <row r="187" spans="1:1" x14ac:dyDescent="0.2">
      <c r="A187" s="234"/>
    </row>
    <row r="188" spans="1:1" x14ac:dyDescent="0.2">
      <c r="A188" s="234"/>
    </row>
    <row r="189" spans="1:1" x14ac:dyDescent="0.2">
      <c r="A189" s="234"/>
    </row>
    <row r="190" spans="1:1" x14ac:dyDescent="0.2">
      <c r="A190" s="234"/>
    </row>
    <row r="191" spans="1:1" x14ac:dyDescent="0.2">
      <c r="A191" s="234"/>
    </row>
    <row r="192" spans="1:1" x14ac:dyDescent="0.2">
      <c r="A192" s="234"/>
    </row>
    <row r="193" spans="1:1" x14ac:dyDescent="0.2">
      <c r="A193" s="234"/>
    </row>
    <row r="194" spans="1:1" x14ac:dyDescent="0.2">
      <c r="A194" s="234"/>
    </row>
    <row r="195" spans="1:1" x14ac:dyDescent="0.2">
      <c r="A195" s="234"/>
    </row>
    <row r="196" spans="1:1" x14ac:dyDescent="0.2">
      <c r="A196" s="234"/>
    </row>
    <row r="197" spans="1:1" x14ac:dyDescent="0.2">
      <c r="A197" s="234"/>
    </row>
    <row r="198" spans="1:1" x14ac:dyDescent="0.2">
      <c r="A198" s="234"/>
    </row>
    <row r="199" spans="1:1" x14ac:dyDescent="0.2">
      <c r="A199" s="234"/>
    </row>
    <row r="200" spans="1:1" x14ac:dyDescent="0.2">
      <c r="A200" s="234"/>
    </row>
    <row r="201" spans="1:1" x14ac:dyDescent="0.2">
      <c r="A201" s="234"/>
    </row>
    <row r="202" spans="1:1" x14ac:dyDescent="0.2">
      <c r="A202" s="234"/>
    </row>
    <row r="203" spans="1:1" x14ac:dyDescent="0.2">
      <c r="A203" s="234"/>
    </row>
    <row r="204" spans="1:1" x14ac:dyDescent="0.2">
      <c r="A204" s="234"/>
    </row>
    <row r="205" spans="1:1" x14ac:dyDescent="0.2">
      <c r="A205" s="234"/>
    </row>
    <row r="206" spans="1:1" x14ac:dyDescent="0.2">
      <c r="A206" s="234"/>
    </row>
    <row r="207" spans="1:1" x14ac:dyDescent="0.2">
      <c r="A207" s="234"/>
    </row>
    <row r="208" spans="1:1" x14ac:dyDescent="0.2">
      <c r="A208" s="234"/>
    </row>
    <row r="209" spans="1:1" x14ac:dyDescent="0.2">
      <c r="A209" s="234"/>
    </row>
    <row r="210" spans="1:1" x14ac:dyDescent="0.2">
      <c r="A210" s="234"/>
    </row>
    <row r="211" spans="1:1" x14ac:dyDescent="0.2">
      <c r="A211" s="234"/>
    </row>
    <row r="212" spans="1:1" x14ac:dyDescent="0.2">
      <c r="A212" s="234"/>
    </row>
    <row r="213" spans="1:1" x14ac:dyDescent="0.2">
      <c r="A213" s="234"/>
    </row>
    <row r="214" spans="1:1" x14ac:dyDescent="0.2">
      <c r="A214" s="234"/>
    </row>
    <row r="215" spans="1:1" x14ac:dyDescent="0.2">
      <c r="A215" s="234"/>
    </row>
    <row r="216" spans="1:1" x14ac:dyDescent="0.2">
      <c r="A216" s="234"/>
    </row>
    <row r="217" spans="1:1" x14ac:dyDescent="0.2">
      <c r="A217" s="234"/>
    </row>
    <row r="218" spans="1:1" x14ac:dyDescent="0.2">
      <c r="A218" s="234"/>
    </row>
    <row r="219" spans="1:1" x14ac:dyDescent="0.2">
      <c r="A219" s="234"/>
    </row>
    <row r="220" spans="1:1" x14ac:dyDescent="0.2">
      <c r="A220" s="234"/>
    </row>
    <row r="221" spans="1:1" x14ac:dyDescent="0.2">
      <c r="A221" s="234"/>
    </row>
    <row r="222" spans="1:1" x14ac:dyDescent="0.2">
      <c r="A222" s="234"/>
    </row>
    <row r="223" spans="1:1" x14ac:dyDescent="0.2">
      <c r="A223" s="234"/>
    </row>
    <row r="224" spans="1:1" x14ac:dyDescent="0.2">
      <c r="A224" s="234"/>
    </row>
    <row r="225" spans="1:1" x14ac:dyDescent="0.2">
      <c r="A225" s="234"/>
    </row>
    <row r="226" spans="1:1" x14ac:dyDescent="0.2">
      <c r="A226" s="234"/>
    </row>
    <row r="227" spans="1:1" x14ac:dyDescent="0.2">
      <c r="A227" s="234"/>
    </row>
    <row r="228" spans="1:1" x14ac:dyDescent="0.2">
      <c r="A228" s="234"/>
    </row>
    <row r="229" spans="1:1" x14ac:dyDescent="0.2">
      <c r="A229" s="234"/>
    </row>
    <row r="230" spans="1:1" x14ac:dyDescent="0.2">
      <c r="A230" s="234"/>
    </row>
    <row r="231" spans="1:1" x14ac:dyDescent="0.2">
      <c r="A231" s="234"/>
    </row>
    <row r="232" spans="1:1" x14ac:dyDescent="0.2">
      <c r="A232" s="234"/>
    </row>
    <row r="233" spans="1:1" x14ac:dyDescent="0.2">
      <c r="A233" s="234"/>
    </row>
    <row r="234" spans="1:1" x14ac:dyDescent="0.2">
      <c r="A234" s="234"/>
    </row>
    <row r="235" spans="1:1" x14ac:dyDescent="0.2">
      <c r="A235" s="234"/>
    </row>
    <row r="236" spans="1:1" x14ac:dyDescent="0.2">
      <c r="A236" s="234"/>
    </row>
    <row r="237" spans="1:1" x14ac:dyDescent="0.2">
      <c r="A237" s="234"/>
    </row>
    <row r="238" spans="1:1" x14ac:dyDescent="0.2">
      <c r="A238" s="234"/>
    </row>
    <row r="239" spans="1:1" x14ac:dyDescent="0.2">
      <c r="A239" s="234"/>
    </row>
    <row r="240" spans="1:1" x14ac:dyDescent="0.2">
      <c r="A240" s="234"/>
    </row>
    <row r="241" spans="1:1" x14ac:dyDescent="0.2">
      <c r="A241" s="234"/>
    </row>
    <row r="242" spans="1:1" x14ac:dyDescent="0.2">
      <c r="A242" s="234"/>
    </row>
    <row r="243" spans="1:1" x14ac:dyDescent="0.2">
      <c r="A243" s="234"/>
    </row>
    <row r="244" spans="1:1" x14ac:dyDescent="0.2">
      <c r="A244" s="234"/>
    </row>
    <row r="245" spans="1:1" x14ac:dyDescent="0.2">
      <c r="A245" s="234"/>
    </row>
    <row r="246" spans="1:1" x14ac:dyDescent="0.2">
      <c r="A246" s="234"/>
    </row>
    <row r="247" spans="1:1" x14ac:dyDescent="0.2">
      <c r="A247" s="234"/>
    </row>
    <row r="248" spans="1:1" x14ac:dyDescent="0.2">
      <c r="A248" s="234"/>
    </row>
    <row r="249" spans="1:1" x14ac:dyDescent="0.2">
      <c r="A249" s="234"/>
    </row>
    <row r="250" spans="1:1" x14ac:dyDescent="0.2">
      <c r="A250" s="234"/>
    </row>
    <row r="251" spans="1:1" x14ac:dyDescent="0.2">
      <c r="A251" s="234"/>
    </row>
    <row r="252" spans="1:1" x14ac:dyDescent="0.2">
      <c r="A252" s="234"/>
    </row>
    <row r="253" spans="1:1" x14ac:dyDescent="0.2">
      <c r="A253" s="234"/>
    </row>
    <row r="254" spans="1:1" x14ac:dyDescent="0.2">
      <c r="A254" s="234"/>
    </row>
    <row r="255" spans="1:1" x14ac:dyDescent="0.2">
      <c r="A255" s="234"/>
    </row>
    <row r="256" spans="1:1" x14ac:dyDescent="0.2">
      <c r="A256" s="234"/>
    </row>
    <row r="257" spans="1:1" x14ac:dyDescent="0.2">
      <c r="A257" s="234"/>
    </row>
    <row r="258" spans="1:1" x14ac:dyDescent="0.2">
      <c r="A258" s="234"/>
    </row>
    <row r="259" spans="1:1" x14ac:dyDescent="0.2">
      <c r="A259" s="234"/>
    </row>
    <row r="260" spans="1:1" x14ac:dyDescent="0.2">
      <c r="A260" s="234"/>
    </row>
    <row r="261" spans="1:1" x14ac:dyDescent="0.2">
      <c r="A261" s="234"/>
    </row>
    <row r="262" spans="1:1" x14ac:dyDescent="0.2">
      <c r="A262" s="234"/>
    </row>
    <row r="263" spans="1:1" x14ac:dyDescent="0.2">
      <c r="A263" s="234"/>
    </row>
    <row r="264" spans="1:1" x14ac:dyDescent="0.2">
      <c r="A264" s="234"/>
    </row>
    <row r="265" spans="1:1" x14ac:dyDescent="0.2">
      <c r="A265" s="234"/>
    </row>
    <row r="266" spans="1:1" x14ac:dyDescent="0.2">
      <c r="A266" s="234"/>
    </row>
    <row r="267" spans="1:1" x14ac:dyDescent="0.2">
      <c r="A267" s="234"/>
    </row>
    <row r="268" spans="1:1" x14ac:dyDescent="0.2">
      <c r="A268" s="234"/>
    </row>
    <row r="269" spans="1:1" x14ac:dyDescent="0.2">
      <c r="A269" s="234"/>
    </row>
    <row r="270" spans="1:1" x14ac:dyDescent="0.2">
      <c r="A270" s="234"/>
    </row>
    <row r="271" spans="1:1" x14ac:dyDescent="0.2">
      <c r="A271" s="234"/>
    </row>
    <row r="272" spans="1:1" x14ac:dyDescent="0.2">
      <c r="A272" s="234"/>
    </row>
    <row r="273" spans="1:1" x14ac:dyDescent="0.2">
      <c r="A273" s="234"/>
    </row>
    <row r="274" spans="1:1" x14ac:dyDescent="0.2">
      <c r="A274" s="234"/>
    </row>
    <row r="275" spans="1:1" x14ac:dyDescent="0.2">
      <c r="A275" s="234"/>
    </row>
    <row r="276" spans="1:1" x14ac:dyDescent="0.2">
      <c r="A276" s="234"/>
    </row>
    <row r="277" spans="1:1" x14ac:dyDescent="0.2">
      <c r="A277" s="234"/>
    </row>
    <row r="278" spans="1:1" x14ac:dyDescent="0.2">
      <c r="A278" s="234"/>
    </row>
    <row r="279" spans="1:1" x14ac:dyDescent="0.2">
      <c r="A279" s="234"/>
    </row>
    <row r="280" spans="1:1" x14ac:dyDescent="0.2">
      <c r="A280" s="234"/>
    </row>
    <row r="281" spans="1:1" x14ac:dyDescent="0.2">
      <c r="A281" s="234"/>
    </row>
    <row r="282" spans="1:1" x14ac:dyDescent="0.2">
      <c r="A282" s="234"/>
    </row>
    <row r="283" spans="1:1" x14ac:dyDescent="0.2">
      <c r="A283" s="234"/>
    </row>
    <row r="284" spans="1:1" x14ac:dyDescent="0.2">
      <c r="A284" s="234"/>
    </row>
    <row r="285" spans="1:1" x14ac:dyDescent="0.2">
      <c r="A285" s="234"/>
    </row>
    <row r="286" spans="1:1" x14ac:dyDescent="0.2">
      <c r="A286" s="234"/>
    </row>
    <row r="287" spans="1:1" x14ac:dyDescent="0.2">
      <c r="A287" s="234"/>
    </row>
    <row r="288" spans="1:1" x14ac:dyDescent="0.2">
      <c r="A288" s="234"/>
    </row>
    <row r="289" spans="1:1" x14ac:dyDescent="0.2">
      <c r="A289" s="234"/>
    </row>
    <row r="290" spans="1:1" x14ac:dyDescent="0.2">
      <c r="A290" s="234"/>
    </row>
    <row r="291" spans="1:1" x14ac:dyDescent="0.2">
      <c r="A291" s="234"/>
    </row>
    <row r="292" spans="1:1" x14ac:dyDescent="0.2">
      <c r="A292" s="234"/>
    </row>
    <row r="293" spans="1:1" x14ac:dyDescent="0.2">
      <c r="A293" s="234"/>
    </row>
    <row r="294" spans="1:1" x14ac:dyDescent="0.2">
      <c r="A294" s="234"/>
    </row>
    <row r="295" spans="1:1" x14ac:dyDescent="0.2">
      <c r="A295" s="234"/>
    </row>
    <row r="296" spans="1:1" x14ac:dyDescent="0.2">
      <c r="A296" s="234"/>
    </row>
    <row r="297" spans="1:1" x14ac:dyDescent="0.2">
      <c r="A297" s="234"/>
    </row>
    <row r="298" spans="1:1" x14ac:dyDescent="0.2">
      <c r="A298" s="234"/>
    </row>
    <row r="299" spans="1:1" x14ac:dyDescent="0.2">
      <c r="A299" s="234"/>
    </row>
    <row r="300" spans="1:1" x14ac:dyDescent="0.2">
      <c r="A300" s="234"/>
    </row>
    <row r="301" spans="1:1" x14ac:dyDescent="0.2">
      <c r="A301" s="234"/>
    </row>
    <row r="302" spans="1:1" x14ac:dyDescent="0.2">
      <c r="A302" s="234"/>
    </row>
    <row r="303" spans="1:1" x14ac:dyDescent="0.2">
      <c r="A303" s="234"/>
    </row>
    <row r="304" spans="1:1" x14ac:dyDescent="0.2">
      <c r="A304" s="234"/>
    </row>
    <row r="305" spans="1:1" x14ac:dyDescent="0.2">
      <c r="A305" s="234"/>
    </row>
    <row r="306" spans="1:1" x14ac:dyDescent="0.2">
      <c r="A306" s="234"/>
    </row>
    <row r="307" spans="1:1" x14ac:dyDescent="0.2">
      <c r="A307" s="234"/>
    </row>
    <row r="308" spans="1:1" x14ac:dyDescent="0.2">
      <c r="A308" s="234"/>
    </row>
    <row r="309" spans="1:1" x14ac:dyDescent="0.2">
      <c r="A309" s="234"/>
    </row>
    <row r="310" spans="1:1" x14ac:dyDescent="0.2">
      <c r="A310" s="234"/>
    </row>
    <row r="311" spans="1:1" x14ac:dyDescent="0.2">
      <c r="A311" s="234"/>
    </row>
    <row r="312" spans="1:1" x14ac:dyDescent="0.2">
      <c r="A312" s="234"/>
    </row>
    <row r="313" spans="1:1" x14ac:dyDescent="0.2">
      <c r="A313" s="234"/>
    </row>
    <row r="314" spans="1:1" x14ac:dyDescent="0.2">
      <c r="A314" s="234"/>
    </row>
    <row r="315" spans="1:1" x14ac:dyDescent="0.2">
      <c r="A315" s="234"/>
    </row>
    <row r="316" spans="1:1" x14ac:dyDescent="0.2">
      <c r="A316" s="234"/>
    </row>
    <row r="317" spans="1:1" x14ac:dyDescent="0.2">
      <c r="A317" s="234"/>
    </row>
    <row r="318" spans="1:1" x14ac:dyDescent="0.2">
      <c r="A318" s="234"/>
    </row>
    <row r="319" spans="1:1" x14ac:dyDescent="0.2">
      <c r="A319" s="234"/>
    </row>
    <row r="320" spans="1:1" x14ac:dyDescent="0.2">
      <c r="A320" s="234"/>
    </row>
    <row r="321" spans="1:1" x14ac:dyDescent="0.2">
      <c r="A321" s="234"/>
    </row>
    <row r="322" spans="1:1" x14ac:dyDescent="0.2">
      <c r="A322" s="234"/>
    </row>
    <row r="323" spans="1:1" x14ac:dyDescent="0.2">
      <c r="A323" s="234"/>
    </row>
    <row r="324" spans="1:1" x14ac:dyDescent="0.2">
      <c r="A324" s="234"/>
    </row>
    <row r="325" spans="1:1" x14ac:dyDescent="0.2">
      <c r="A325" s="234"/>
    </row>
    <row r="326" spans="1:1" x14ac:dyDescent="0.2">
      <c r="A326" s="234"/>
    </row>
    <row r="327" spans="1:1" x14ac:dyDescent="0.2">
      <c r="A327" s="234"/>
    </row>
    <row r="328" spans="1:1" x14ac:dyDescent="0.2">
      <c r="A328" s="234"/>
    </row>
    <row r="329" spans="1:1" x14ac:dyDescent="0.2">
      <c r="A329" s="234"/>
    </row>
    <row r="330" spans="1:1" x14ac:dyDescent="0.2">
      <c r="A330" s="234"/>
    </row>
    <row r="331" spans="1:1" x14ac:dyDescent="0.2">
      <c r="A331" s="234"/>
    </row>
    <row r="332" spans="1:1" x14ac:dyDescent="0.2">
      <c r="A332" s="234"/>
    </row>
    <row r="333" spans="1:1" x14ac:dyDescent="0.2">
      <c r="A333" s="234"/>
    </row>
    <row r="334" spans="1:1" x14ac:dyDescent="0.2">
      <c r="A334" s="234"/>
    </row>
  </sheetData>
  <mergeCells count="13">
    <mergeCell ref="A29:F29"/>
    <mergeCell ref="A20:H20"/>
    <mergeCell ref="A22:F22"/>
    <mergeCell ref="A23:F23"/>
    <mergeCell ref="A26:G26"/>
    <mergeCell ref="A27:G27"/>
    <mergeCell ref="A28:F28"/>
    <mergeCell ref="A1:H1"/>
    <mergeCell ref="A2:H2"/>
    <mergeCell ref="A4:H4"/>
    <mergeCell ref="A5:H5"/>
    <mergeCell ref="C6:D6"/>
    <mergeCell ref="A19:H19"/>
  </mergeCells>
  <pageMargins left="0.25" right="0.25" top="0.5" bottom="0.5" header="0.5" footer="0.5"/>
  <pageSetup scale="90" orientation="portrait" copies="4"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New Project Scoring</vt:lpstr>
      <vt:lpstr>Renewal Project Scoring</vt:lpstr>
      <vt:lpstr>PSH-RRH Performance Review</vt:lpstr>
      <vt:lpstr>TH</vt:lpstr>
      <vt:lpstr>Data Quality</vt:lpstr>
      <vt:lpstr>'Data Quality'!Print_Area</vt:lpstr>
      <vt:lpstr>'PSH-RRH Performance Review'!Print_Area</vt:lpstr>
      <vt:lpstr>'PSH-RRH Performance Review'!Print_Titles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Ashni Mathew</dc:creator>
  <cp:lastModifiedBy>Ashni Mathew</cp:lastModifiedBy>
  <dcterms:created xsi:type="dcterms:W3CDTF">2026-06-02T15:16:29Z</dcterms:created>
  <dcterms:modified xsi:type="dcterms:W3CDTF">2026-06-09T18:44:35Z</dcterms:modified>
</cp:coreProperties>
</file>